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12240" windowHeight="8820" activeTab="1"/>
  </bookViews>
  <sheets>
    <sheet name="Risk Rating Guide" sheetId="1" r:id="rId1"/>
    <sheet name="Risk Register 201516" sheetId="2" r:id="rId2"/>
    <sheet name="Sheet1" sheetId="3" r:id="rId3"/>
  </sheets>
  <definedNames/>
  <calcPr fullCalcOnLoad="1"/>
</workbook>
</file>

<file path=xl/sharedStrings.xml><?xml version="1.0" encoding="utf-8"?>
<sst xmlns="http://schemas.openxmlformats.org/spreadsheetml/2006/main" count="539" uniqueCount="349">
  <si>
    <t>INHERENT RISK RATING</t>
  </si>
  <si>
    <t>RISK RESPONSE</t>
  </si>
  <si>
    <t>CONTROL EFFECTIVENESS</t>
  </si>
  <si>
    <t>IRR</t>
  </si>
  <si>
    <t xml:space="preserve">RISK OWNER </t>
  </si>
  <si>
    <t>TIME FRAME</t>
  </si>
  <si>
    <t>MITIGATING STRATEGY</t>
  </si>
  <si>
    <t>CURRENT ASSESSMENT FACTOR</t>
  </si>
  <si>
    <t>RESIDUAL RISK RATING (CURRENT EXPOSURE)</t>
  </si>
  <si>
    <t xml:space="preserve"> </t>
  </si>
  <si>
    <t>Rating</t>
  </si>
  <si>
    <t>Assessment</t>
  </si>
  <si>
    <t>Definition</t>
  </si>
  <si>
    <t>Insignificant</t>
  </si>
  <si>
    <t>Minor</t>
  </si>
  <si>
    <t>Moderate</t>
  </si>
  <si>
    <t>Major</t>
  </si>
  <si>
    <t>Critical</t>
  </si>
  <si>
    <t>   Rating</t>
  </si>
  <si>
    <t>Rare</t>
  </si>
  <si>
    <t>Unlikely</t>
  </si>
  <si>
    <t>Likely</t>
  </si>
  <si>
    <t>Common</t>
  </si>
  <si>
    <t>Control Effectiveness</t>
  </si>
  <si>
    <t>Factor</t>
  </si>
  <si>
    <t>Very Good</t>
  </si>
  <si>
    <t>Good</t>
  </si>
  <si>
    <t>Satisfactory</t>
  </si>
  <si>
    <t>Weak</t>
  </si>
  <si>
    <t>Unsatisfactory</t>
  </si>
  <si>
    <t>18-25 High Risk</t>
  </si>
  <si>
    <t xml:space="preserve">Unacceptable risk –Take action to reduce risk with highest priority </t>
  </si>
  <si>
    <t>Poor design of control or poor implementation</t>
  </si>
  <si>
    <t>Unacceptable level of risk - High level of control intervention required /Urgent attention needed/stop</t>
  </si>
  <si>
    <t>9-17 medium risk</t>
  </si>
  <si>
    <t>How best can the available control work?</t>
  </si>
  <si>
    <t>Some redesign of control if needed/ improvement on implementation</t>
  </si>
  <si>
    <t>0-8 low risk</t>
  </si>
  <si>
    <t>Mostly acceptable – low level of control intervention require, if any/ maintenance/drive</t>
  </si>
  <si>
    <t>Mostly acceptable - Low level of control intervention required, if any/ Maintenance/drive</t>
  </si>
  <si>
    <t>Acceptable - Control, monitor, and inform management.</t>
  </si>
  <si>
    <t>Impact</t>
  </si>
  <si>
    <t>CURRENT CONTROL</t>
  </si>
  <si>
    <t>RISK FACTOR</t>
  </si>
  <si>
    <t>NO.</t>
  </si>
  <si>
    <t>Likeli hood</t>
  </si>
  <si>
    <t>Control</t>
  </si>
  <si>
    <t>OBJECTIVES</t>
  </si>
  <si>
    <t>Community expectations increasing</t>
  </si>
  <si>
    <t>Landfills site is beyond 100% capacity (existing )</t>
  </si>
  <si>
    <t>Accessible Basic and Infrastructure Service</t>
  </si>
  <si>
    <t>DCOMS</t>
  </si>
  <si>
    <t>First Quarter</t>
  </si>
  <si>
    <t>Strategic Risk No.2: Financial Sustainability</t>
  </si>
  <si>
    <t>Inadequate strategies for financial sustainability</t>
  </si>
  <si>
    <t>Inadequate financial management &amp; over-expenditure</t>
  </si>
  <si>
    <t>Incorrect or Non-billing of customers for services and rates</t>
  </si>
  <si>
    <t>Consumption of services – electricity meter reading not done timeously</t>
  </si>
  <si>
    <t>Rising customers-debt level</t>
  </si>
  <si>
    <t>Distribution losses / Financial</t>
  </si>
  <si>
    <t>Exposure penalties (e.g. Interest on long outstanding account)</t>
  </si>
  <si>
    <t xml:space="preserve">Potential operational inefficiencies &amp; losses, theft, misappropriation </t>
  </si>
  <si>
    <t>Loss of revenue due to illegal connections of electricity</t>
  </si>
  <si>
    <t>Contingent liabilities e.g. costs of litigation, contractual obligations</t>
  </si>
  <si>
    <t>Inadequate Valuation roll</t>
  </si>
  <si>
    <t>Inadequate controls or misuse of council Vehicle and property</t>
  </si>
  <si>
    <t>Supply chain management not fully functional as per requirement (Demand and Contract)</t>
  </si>
  <si>
    <t>Sound financial management and viability</t>
  </si>
  <si>
    <t>Implementation of revenue enhancement strategy
Debt collectors to accelerate revenue collection</t>
  </si>
  <si>
    <t xml:space="preserve">Monthly billing exception or deviation report </t>
  </si>
  <si>
    <t xml:space="preserve">Monthly debtors age-analysis </t>
  </si>
  <si>
    <t>Implementation of applicable operational policies and procedure</t>
  </si>
  <si>
    <t>Reliance on Service provider</t>
  </si>
  <si>
    <t>Decentralisation of council vehicle.  
Fuel card management System.
Manual submission of incident report.</t>
  </si>
  <si>
    <t>N/A</t>
  </si>
  <si>
    <t xml:space="preserve">Continuous physical verification bi-annually </t>
  </si>
  <si>
    <t>Utilisation of manual system</t>
  </si>
  <si>
    <t>Utilisation of personnel in place</t>
  </si>
  <si>
    <t xml:space="preserve">Accessible Basic and Infrastructure Service
                                                                                                                                                                                                                                                                                             Promote Community and Environmental welfare
                                                                                                                                                                                                                                                                                                                                                                                                                                                                                                                                              Advance Spatial Planning  </t>
  </si>
  <si>
    <t>Improve the capacity by filling of vacant post.</t>
  </si>
  <si>
    <t>Installation of tracking devices to all council vehicles and Fuel card management.</t>
  </si>
  <si>
    <t xml:space="preserve">Reliance on Service provider
Revenue Section   and DDP to manage the end product </t>
  </si>
  <si>
    <t>Meter Audit for all properties</t>
  </si>
  <si>
    <t>Strengthen compliance of policies and procedure.
Senior management to set the tone</t>
  </si>
  <si>
    <t xml:space="preserve">Encouraging customers to pay the long outstanding account by offering incentives
Timely issuing of customer statement
Advocacy  within Political Level
</t>
  </si>
  <si>
    <t>Continuous follow-up process</t>
  </si>
  <si>
    <r>
      <rPr>
        <sz val="10"/>
        <rFont val="Times New Roman"/>
        <family val="1"/>
      </rPr>
      <t xml:space="preserve">  </t>
    </r>
    <r>
      <rPr>
        <sz val="10"/>
        <rFont val="Calibri"/>
        <family val="2"/>
      </rPr>
      <t>Non availability of  maintenance plan for infrastructure assets and council vehicles</t>
    </r>
  </si>
  <si>
    <r>
      <rPr>
        <sz val="10"/>
        <rFont val="Times New Roman"/>
        <family val="1"/>
      </rPr>
      <t xml:space="preserve"> </t>
    </r>
    <r>
      <rPr>
        <sz val="10"/>
        <rFont val="Calibri"/>
        <family val="2"/>
      </rPr>
      <t>Inaccurate Asset register</t>
    </r>
  </si>
  <si>
    <t>CFO</t>
  </si>
  <si>
    <t>Loss of credibility</t>
  </si>
  <si>
    <t>Information leakages</t>
  </si>
  <si>
    <t>Good Governance and Administrative Excellence</t>
  </si>
  <si>
    <t xml:space="preserve"> Inadequate utilisation of electronic database Procurement system</t>
  </si>
  <si>
    <t>Whistle – blowing strategies in place</t>
  </si>
  <si>
    <t>MM</t>
  </si>
  <si>
    <t>Strategic Risk No.4: Ageing &amp; Aged Infrastructure</t>
  </si>
  <si>
    <t>Revenue losses (Distribution losses)</t>
  </si>
  <si>
    <t>Roads infrastructure Deterioration</t>
  </si>
  <si>
    <t>Failure to perform preventative maintenance of infrastructure</t>
  </si>
  <si>
    <t>Strategic Risk No.5:  Inadequate ICT governance &amp; ICT Delivery risk</t>
  </si>
  <si>
    <t>Strategic Risk No.6: Fraud, Theft and Corruption</t>
  </si>
  <si>
    <t>Inadequate detection techniques</t>
  </si>
  <si>
    <t>Conflict of interest &amp; SCM-related fraud, corruption and bribes</t>
  </si>
  <si>
    <t>Cheque, Cash fraud</t>
  </si>
  <si>
    <t>Inadequate or no supervision, weak internal-control environment or system</t>
  </si>
  <si>
    <t>Low honesty scale and poorly motivated staff</t>
  </si>
  <si>
    <t xml:space="preserve">Good Governance and Administrative Excellence
Sound Financial Management and Viability 
</t>
  </si>
  <si>
    <t xml:space="preserve">Compliance with Municipal fraud and Corruption policies and strategies
Utilisation of Risk Assessment Report
Utilisation of Internal Audit and external Audit Services. 
Whistle-blowing mechanism
</t>
  </si>
  <si>
    <t xml:space="preserve">Continuous Monitoring and review of the following Policy and strategy:
        o Whistle-blowing Policy
        o Fraud Response Plan
        o Fraud management Policy
        o Fraud and Corruption   investigation procedure Manual
-Internal and External Audit Services
-Risk Assessment Report
</t>
  </si>
  <si>
    <t>On-going</t>
  </si>
  <si>
    <t xml:space="preserve">Compliance with SCM policies
Declaration of Interest
</t>
  </si>
  <si>
    <t>Continuous Monitoring and Training of officials
Disciplinary Processes</t>
  </si>
  <si>
    <t xml:space="preserve">Daily reconciliation
-Cash Security Management System
-Compliance to petty cash policy
-Surprise Cash count Audit
</t>
  </si>
  <si>
    <t>Regular Monitoring</t>
  </si>
  <si>
    <t>MM and CFO</t>
  </si>
  <si>
    <t>Adherence to Municipal policies and procedures</t>
  </si>
  <si>
    <t>Compliance Enforcement of Municipal policies and procedures 
Top Management to set tone</t>
  </si>
  <si>
    <t>All Directors</t>
  </si>
  <si>
    <t xml:space="preserve">Adherence to Work Skill Plan
EAP to facilitate the Staff motivational sessions
Strengthen working relationship between management and staff
</t>
  </si>
  <si>
    <t>DCOSS</t>
  </si>
  <si>
    <t>None</t>
  </si>
  <si>
    <t>Strategic Risk No.7: Inadequate skill set due to inability to attract &amp; manage talent</t>
  </si>
  <si>
    <t>Poor succession and retention planning</t>
  </si>
  <si>
    <t>Uncompetitive remuneration packages and salary disparities</t>
  </si>
  <si>
    <t>Inadequate training or capacitating of staff</t>
  </si>
  <si>
    <t>Inadequate administration policies</t>
  </si>
  <si>
    <t>Strategic Risk No.8: Health, Safety &amp; Security risks and Environmental welfare</t>
  </si>
  <si>
    <t>Promote Community and Environmental welfare</t>
  </si>
  <si>
    <t>Impact of HIV/AIDS and other serious communicable diseases</t>
  </si>
  <si>
    <t>Strategic Risk No.9: Lack of competitiveness towards economic growth</t>
  </si>
  <si>
    <t>Quarterly Awareness campaign</t>
  </si>
  <si>
    <t xml:space="preserve">Appointment of service provider for removal and disposal of She-bins as it is categorised under medical waste for compliance
Drilling and fitting  of new boreholes
</t>
  </si>
  <si>
    <t>DCOSS and DTS</t>
  </si>
  <si>
    <t xml:space="preserve">To sensitise staff more often about the diseases affecting their live-hood 
Relocation of EAP Office to a better position (Confidential Purposes
</t>
  </si>
  <si>
    <t>Inadequate capital investment in infrastructure or long-term investment</t>
  </si>
  <si>
    <t>Poor road infrastructure, inadequate water and electricity supply and other basic services</t>
  </si>
  <si>
    <t>Invest In Local Economy</t>
  </si>
  <si>
    <t xml:space="preserve">Finalisation of trade agreement between local, national and international partners
Continuous monitoring and support of SMMEs and organised business formations. 
</t>
  </si>
  <si>
    <t>Continuous monitoring and support of SMMEs and organised business formations.</t>
  </si>
  <si>
    <t xml:space="preserve">Convene business leaders/investors round table meetings.
Develop public private partnerships for long-term investment.
</t>
  </si>
  <si>
    <t>DDP</t>
  </si>
  <si>
    <t>Strategic Risk No.10: Non Compliance with Legislation</t>
  </si>
  <si>
    <t>Compliance not integrated in operations</t>
  </si>
  <si>
    <t>Strategic Risk No.11: Contracting &amp; Contract Risk</t>
  </si>
  <si>
    <t>Poor Contracting procedure</t>
  </si>
  <si>
    <t>Poor quality of services/workmanship</t>
  </si>
  <si>
    <t>Municipal-wide contract management framework</t>
  </si>
  <si>
    <t>Reliance on SLAs between the Municipality and the service provider</t>
  </si>
  <si>
    <t>PMU manager monitor all MIG projects 
User department  monitors sectional projects</t>
  </si>
  <si>
    <t xml:space="preserve">Appointment of Contract Officer
Development of Contract management framework
Acquire contract management system software 
</t>
  </si>
  <si>
    <t xml:space="preserve">Risk Management program   Internal Audit program
MPAC program
Supervision and Monitoring
</t>
  </si>
  <si>
    <t>MM and All Directors</t>
  </si>
  <si>
    <t>Each Service provider or contract payment is only processed on the submission of a service level agreement as a supporting document
Acquire contract management system software</t>
  </si>
  <si>
    <t>CFO and DTS</t>
  </si>
  <si>
    <t xml:space="preserve">Regular monitoring of project by PMU Manager or user department
-Utilisation of completion certificate
</t>
  </si>
  <si>
    <t>Contract failure or misalignment causes financial losses</t>
  </si>
  <si>
    <t>Inadequate supervision of contract or performance monitoring</t>
  </si>
  <si>
    <t xml:space="preserve">Proper Planning  </t>
  </si>
  <si>
    <t>Acquire contract management system software.
Appointment of Contract Officer</t>
  </si>
  <si>
    <t>Appointment of consultant engineers in advance for MIG project
Feasibility study to be conducted on administration contract</t>
  </si>
  <si>
    <t xml:space="preserve">Strategic Risk No.12: Ineffective Spatial Planning </t>
  </si>
  <si>
    <t>Advance Spatial Planning</t>
  </si>
  <si>
    <t>Unavailability of land and inadequate funds and capacity</t>
  </si>
  <si>
    <t>Illegal demarcation of sites</t>
  </si>
  <si>
    <t>Lack of water service Authority</t>
  </si>
  <si>
    <t>Ageing Infrastructure (Electricity)</t>
  </si>
  <si>
    <t>Recapitalization of infrastructure</t>
  </si>
  <si>
    <t>DTS</t>
  </si>
  <si>
    <t xml:space="preserve">Continuous Monitoring  </t>
  </si>
  <si>
    <t>Ageing Infrastructure (Water and Sanitation)</t>
  </si>
  <si>
    <t>Ageing Infrastructure (Roads)</t>
  </si>
  <si>
    <t xml:space="preserve">The contractor has been appointed for rehabilitation of roads in town </t>
  </si>
  <si>
    <t>Financial Constraint</t>
  </si>
  <si>
    <t>30/09/2015</t>
  </si>
  <si>
    <t>Delays in licensing and establishment of new landfill site</t>
  </si>
  <si>
    <t>Exploit</t>
  </si>
  <si>
    <t>Accept</t>
  </si>
  <si>
    <t>Human Capital</t>
  </si>
  <si>
    <t>Municipal strategies to improve Whistle – blowing strategies</t>
  </si>
  <si>
    <t>Inadequate and ineffective customer-relation management</t>
  </si>
  <si>
    <t>Inadequate Maintenance vs. investment in new infrastructure</t>
  </si>
  <si>
    <t>Lack of sufficient fund for maintenance</t>
  </si>
  <si>
    <t xml:space="preserve">Maintenance plan </t>
  </si>
  <si>
    <t xml:space="preserve">To liaise with Budget and Treasury regarding new for maintenance
Fully implementation of maintenance plan
</t>
  </si>
  <si>
    <t>31/12/2015</t>
  </si>
  <si>
    <t>Internal Control System</t>
  </si>
  <si>
    <t>Human Capital and Internal Control System</t>
  </si>
  <si>
    <t>Insufficient funding</t>
  </si>
  <si>
    <t>Tourism programmes not adequately implemented</t>
  </si>
  <si>
    <t>Participation in International and Local tourism events             
Establishment of community tourism local association</t>
  </si>
  <si>
    <t>Adequate funding for tourism programmes</t>
  </si>
  <si>
    <t>Quartely</t>
  </si>
  <si>
    <t>Engagement with the Department of Rural Development and Land Reform.</t>
  </si>
  <si>
    <t xml:space="preserve">Meter Audit for all properties
Disconnection and Penalisation of offenders </t>
  </si>
  <si>
    <t>Capital investment will be unlocked upon finalisation of the Nandoni bulk water project and increase in electricity capacity in Louis Trichardt, its extensions, farms and communal land areas.</t>
  </si>
  <si>
    <t>Influx is currently controlled by allowing densification in Louis Trichardt proper and its extensions by allowing subdivisions of bigger ervens/sites into smaller ervens/sites.</t>
  </si>
  <si>
    <t>Bulk Services  
Inadequate strategic marketing
Unavailability of suitable land (ownership)</t>
  </si>
  <si>
    <t>Agreements &amp; Contractual processes with the DBSA</t>
  </si>
  <si>
    <t xml:space="preserve">MAKHADO/DBSA joint initiative to research on electricity losses. 
DBSA contract signed off, scheduled project analysis of network electricity scheduled to begin with technical Department by end of April 2015  </t>
  </si>
  <si>
    <t xml:space="preserve">2015/16 financial year the remaining 30% of the project will be done.
Development of formal Project Plan  </t>
  </si>
  <si>
    <t>Internal Control System and Human Capital</t>
  </si>
  <si>
    <t xml:space="preserve">Internal Control System (Lack of coordination between Traditional Leaders and Municipality </t>
  </si>
  <si>
    <t>Inadequate development of town planning.
Development of business centres in rural areas</t>
  </si>
  <si>
    <t>The identified risks were firstly analysed in terms of inherent risk, and secondly how effective management perceives the current controls, which are in place to manage the identified risks, giving risk a residual risk exposure.  
The lower percentage on control effectiveness indicates the opportunity or need for improvement, which should be read in conjunction with the inherent risk value identified – i.e. the higher the inherent risk value the larger the need for control effectiveness improvement. 
   In assessing the risks and control effectiveness the following parameters were used.</t>
  </si>
  <si>
    <t>Unacceptable level of risk, except under unique circumstances or conditions - Moderate level of control intervention required to achieve an acceptable level of residual risk/ Intervention in short term/cautious driving. 
Unacceptable risk - Take action to reduce risk and inform management.</t>
  </si>
  <si>
    <t>RISK PARAMETERS</t>
  </si>
  <si>
    <t xml:space="preserve">Control Rating- Instrument used for assessment of effectiveness of available controls </t>
  </si>
  <si>
    <r>
      <t xml:space="preserve">Negative outcomes/missed opportunities- </t>
    </r>
    <r>
      <rPr>
        <b/>
        <sz val="10"/>
        <rFont val="Calibri"/>
        <family val="2"/>
      </rPr>
      <t>Irrelevant impact</t>
    </r>
    <r>
      <rPr>
        <sz val="10"/>
        <rFont val="Calibri"/>
        <family val="2"/>
      </rPr>
      <t xml:space="preserve"> on achievement of objectives</t>
    </r>
  </si>
  <si>
    <r>
      <t xml:space="preserve">Negative outcomes/missed opportunities- </t>
    </r>
    <r>
      <rPr>
        <b/>
        <sz val="10"/>
        <rFont val="Calibri"/>
        <family val="2"/>
      </rPr>
      <t>Low/ small impact</t>
    </r>
    <r>
      <rPr>
        <sz val="10"/>
        <rFont val="Calibri"/>
        <family val="2"/>
      </rPr>
      <t xml:space="preserve"> on achievement of objectives</t>
    </r>
  </si>
  <si>
    <r>
      <t xml:space="preserve">Negative outcomes/missed opportunities- </t>
    </r>
    <r>
      <rPr>
        <b/>
        <sz val="10"/>
        <rFont val="Calibri"/>
        <family val="2"/>
      </rPr>
      <t>Medium impact</t>
    </r>
    <r>
      <rPr>
        <sz val="10"/>
        <rFont val="Calibri"/>
        <family val="2"/>
      </rPr>
      <t xml:space="preserve"> on achievement of objectives</t>
    </r>
  </si>
  <si>
    <r>
      <t xml:space="preserve">Negative outcomes/missed opportunities- </t>
    </r>
    <r>
      <rPr>
        <b/>
        <sz val="10"/>
        <rFont val="Calibri"/>
        <family val="2"/>
      </rPr>
      <t>Substantial impact</t>
    </r>
    <r>
      <rPr>
        <sz val="10"/>
        <rFont val="Calibri"/>
        <family val="2"/>
      </rPr>
      <t xml:space="preserve"> on achievement of objectives</t>
    </r>
  </si>
  <si>
    <r>
      <t xml:space="preserve">Negative outcomes/missed opportunities- </t>
    </r>
    <r>
      <rPr>
        <b/>
        <sz val="10"/>
        <rFont val="Calibri"/>
        <family val="2"/>
      </rPr>
      <t>Critical impact</t>
    </r>
    <r>
      <rPr>
        <sz val="10"/>
        <rFont val="Calibri"/>
        <family val="2"/>
      </rPr>
      <t xml:space="preserve"> on achievement of objectives</t>
    </r>
  </si>
  <si>
    <r>
      <t>The risk is</t>
    </r>
    <r>
      <rPr>
        <b/>
        <sz val="10"/>
        <rFont val="Calibri"/>
        <family val="2"/>
      </rPr>
      <t xml:space="preserve"> Already</t>
    </r>
    <r>
      <rPr>
        <sz val="10"/>
        <rFont val="Calibri"/>
        <family val="2"/>
      </rPr>
      <t xml:space="preserve"> occurring </t>
    </r>
  </si>
  <si>
    <r>
      <t xml:space="preserve">The risk could </t>
    </r>
    <r>
      <rPr>
        <b/>
        <sz val="10"/>
        <rFont val="Calibri"/>
        <family val="2"/>
      </rPr>
      <t>Easily</t>
    </r>
    <r>
      <rPr>
        <sz val="10"/>
        <rFont val="Calibri"/>
        <family val="2"/>
      </rPr>
      <t xml:space="preserve"> occur</t>
    </r>
  </si>
  <si>
    <r>
      <t xml:space="preserve">There is an </t>
    </r>
    <r>
      <rPr>
        <b/>
        <sz val="10"/>
        <rFont val="Calibri"/>
        <family val="2"/>
      </rPr>
      <t>Average Chance</t>
    </r>
    <r>
      <rPr>
        <sz val="10"/>
        <rFont val="Calibri"/>
        <family val="2"/>
      </rPr>
      <t xml:space="preserve"> that the risk will occur  </t>
    </r>
  </si>
  <si>
    <r>
      <t xml:space="preserve">The risk occurs infrequently- </t>
    </r>
    <r>
      <rPr>
        <b/>
        <sz val="10"/>
        <rFont val="Calibri"/>
        <family val="2"/>
      </rPr>
      <t>Unlikely (doubtful)</t>
    </r>
    <r>
      <rPr>
        <sz val="10"/>
        <rFont val="Calibri"/>
        <family val="2"/>
      </rPr>
      <t xml:space="preserve"> to occur </t>
    </r>
  </si>
  <si>
    <r>
      <t xml:space="preserve">The risk is possible- </t>
    </r>
    <r>
      <rPr>
        <b/>
        <sz val="10"/>
        <rFont val="Calibri"/>
        <family val="2"/>
      </rPr>
      <t>Occur in Extreme</t>
    </r>
    <r>
      <rPr>
        <sz val="10"/>
        <rFont val="Calibri"/>
        <family val="2"/>
      </rPr>
      <t xml:space="preserve"> circumstances</t>
    </r>
  </si>
  <si>
    <t>Rapid urbanisation and migration ( Rural to  Urban migration)</t>
  </si>
  <si>
    <t xml:space="preserve">Internal Control System and Financial Constraint </t>
  </si>
  <si>
    <t>RISK DESCRIPTION (OPERATIONAL RISKS)</t>
  </si>
  <si>
    <t>Lack of an ICT Strategy and Policies</t>
  </si>
  <si>
    <t xml:space="preserve">Ageing ICT infrastructure </t>
  </si>
  <si>
    <t>DCSS</t>
  </si>
  <si>
    <t>ICT Policy
Procedure Manuals</t>
  </si>
  <si>
    <t>Failure to maintain and Upgrading of servers
Financial Constraint</t>
  </si>
  <si>
    <t>All 12 Servers were upgraded to virtual servers
Two Host Servers were upgraded and given 3yrs warranties each
Aquired one new Host server with 3yrs warranty and one Data Centre</t>
  </si>
  <si>
    <t xml:space="preserve">Website not updated timeously
</t>
  </si>
  <si>
    <t>Defficiencies in internal control system and Human Capital</t>
  </si>
  <si>
    <t>Updating of the website is done as and when Users submit information to ICT Office for uploading</t>
  </si>
  <si>
    <t>ICT Officers not residing next to server room</t>
  </si>
  <si>
    <t>Financial Constraint and Internal Control System</t>
  </si>
  <si>
    <t>Reside in a separate office other than server room</t>
  </si>
  <si>
    <t>Relocation of ICT officers to server room</t>
  </si>
  <si>
    <t>Application of customer care management skills 
Updates on municapal customer account through multimedia message, emails and telephonically</t>
  </si>
  <si>
    <t xml:space="preserve">Floor-walking management strategy
Continuous Monitoring
Refresher courses on customer care management to frontliners 
</t>
  </si>
  <si>
    <t>Internal Control system</t>
  </si>
  <si>
    <t>Encouragement and Development of new departmental policies
Review of old policies to align with the current operations 
Development of checklist for all  municipal policies</t>
  </si>
  <si>
    <t>Departmental operational policies in place</t>
  </si>
  <si>
    <t>Invest in Human Resource
Good Governance and Administrative Excellence</t>
  </si>
  <si>
    <t>Reliance on Municipal salary grading in terms of organised labour &amp; SALGBC</t>
  </si>
  <si>
    <t>Staff Retention strategy policy</t>
  </si>
  <si>
    <t xml:space="preserve">Fully implementation of Retention Strategy </t>
  </si>
  <si>
    <t>Employment Equity Plan</t>
  </si>
  <si>
    <t>Non-implementation of Employment Equity Plan</t>
  </si>
  <si>
    <t>Training of officials is a continuous process of HR
All trainning needs are being identified from the WSP
Training committee is involved in training matters</t>
  </si>
  <si>
    <t>Local Labour Forum
Grievances Procedure</t>
  </si>
  <si>
    <t>DCS</t>
  </si>
  <si>
    <t>Implementation of strategy on how to deal with agrieved staff (Planning, Communication, Execution and Crisis response)
Ensure functionality of llf
fully implementation of Grievances Procedure</t>
  </si>
  <si>
    <t>Non-payments by customers</t>
  </si>
  <si>
    <t xml:space="preserve">Information /consumption of services not always equating to billing </t>
  </si>
  <si>
    <t>Lack of expenditure monitoring by departments an overtime monitoring</t>
  </si>
  <si>
    <t xml:space="preserve">Information /consumption of services due to meters broekn or not on billing system not always equating to billing </t>
  </si>
  <si>
    <t xml:space="preserve">Old electricity infrustructure  on network reulting in electricity losses and illegal connections </t>
  </si>
  <si>
    <t>Property valuations may not be  consitent with market valuers as per MPR act</t>
  </si>
  <si>
    <t>No defined polices and monitoring expenditure of vehicle maintanance</t>
  </si>
  <si>
    <t>Asset changes in value or conditions  may not always be updated timeously in asset register</t>
  </si>
  <si>
    <t>Lack of compliance to SLA'S with 3rd parties</t>
  </si>
  <si>
    <t>Adherence to contractual obligations
Complaint to internal Process
Municipal By-law</t>
  </si>
  <si>
    <t>Advocacy on contractual implication for non-adherence
To tighten the municipal by-laws and policies especially on SLA's</t>
  </si>
  <si>
    <t xml:space="preserve">Advocacy on process of procedures to be followed regularly </t>
  </si>
  <si>
    <t>Continuous Monitoring</t>
  </si>
  <si>
    <t>Monthly</t>
  </si>
  <si>
    <t>Lack of defined hr plan on recruitment strategies for key positions.</t>
  </si>
  <si>
    <t>Fully implementation of revenue enhancement strategy
Continuous Monitoring on Debt Collectors to accelerate revenue collection</t>
  </si>
  <si>
    <t>CFO and DCSS</t>
  </si>
  <si>
    <t>DDP  and CFO</t>
  </si>
  <si>
    <t xml:space="preserve">Review ICT policy and procedures
Increase frequency reporting of ICT issues to management 
Keep ICT Steering Committee functional
Keep officials updated about ICT 
policies and procedures that relates to users through Intranet
Induction of officials
</t>
  </si>
  <si>
    <t>Develop ICT Strategy that would include hardware replacement programs</t>
  </si>
  <si>
    <t>Communications Division is busy to develop a comprehensive policy to address all the gaps in the display and updating of the website - the policy must be submitted to Council and thereupon be implemented accurately</t>
  </si>
  <si>
    <t>Inadequate ICT Disaster Recovery Plan (and BCP)</t>
  </si>
  <si>
    <t xml:space="preserve">Continuous engagement with organised labour &amp; SALGBC on all aspect
Engage existing portfolio committee structures fully on  remuneration 
Benchmark on salary grading 
</t>
  </si>
  <si>
    <t>Residual risk – Considered Controls (Level of Exposure) : IR x (1-CE) = RR</t>
  </si>
  <si>
    <r>
      <t xml:space="preserve">The control system is </t>
    </r>
    <r>
      <rPr>
        <b/>
        <sz val="10"/>
        <rFont val="Calibri"/>
        <family val="2"/>
      </rPr>
      <t>ineffective/not working</t>
    </r>
  </si>
  <si>
    <r>
      <t xml:space="preserve">The risk appears to be controlled but there are </t>
    </r>
    <r>
      <rPr>
        <b/>
        <sz val="10"/>
        <rFont val="Calibri"/>
        <family val="2"/>
      </rPr>
      <t>major deficiencies</t>
    </r>
  </si>
  <si>
    <r>
      <t xml:space="preserve">The risk is effectively </t>
    </r>
    <r>
      <rPr>
        <b/>
        <sz val="10"/>
        <rFont val="Calibri"/>
        <family val="2"/>
      </rPr>
      <t>controlled and mitigated</t>
    </r>
  </si>
  <si>
    <r>
      <t xml:space="preserve">There is room for some </t>
    </r>
    <r>
      <rPr>
        <b/>
        <sz val="10"/>
        <rFont val="Calibri"/>
        <family val="2"/>
      </rPr>
      <t>improvements</t>
    </r>
    <r>
      <rPr>
        <sz val="10"/>
        <rFont val="Calibri"/>
        <family val="2"/>
      </rPr>
      <t xml:space="preserve"> in the control systems</t>
    </r>
  </si>
  <si>
    <r>
      <t xml:space="preserve">Could not be more </t>
    </r>
    <r>
      <rPr>
        <b/>
        <sz val="10"/>
        <rFont val="Calibri"/>
        <family val="2"/>
      </rPr>
      <t>effectively implemented</t>
    </r>
    <r>
      <rPr>
        <sz val="10"/>
        <rFont val="Calibri"/>
        <family val="2"/>
      </rPr>
      <t xml:space="preserve"> to mitigate the risk</t>
    </r>
  </si>
  <si>
    <t>Impact - Extent of damage or loss that the entity may incur in the event that the risk occurs.</t>
  </si>
  <si>
    <t xml:space="preserve"> Likelihood  – What are the chances of the risk occurring?</t>
  </si>
  <si>
    <t xml:space="preserve">Lack of monitoring by user mangers/supervisors on vehicle used on duty by officials  </t>
  </si>
  <si>
    <t>MM &amp; All Directors</t>
  </si>
  <si>
    <t>Strategic Risk No.1: Services Delivery Failures (Accesable</t>
  </si>
  <si>
    <t>Community Consultations Programmes
Ward feedback meetings
IDP representative forums
Publication of draft IDP for Public Input</t>
  </si>
  <si>
    <t>MM and The Speaker</t>
  </si>
  <si>
    <t xml:space="preserve">Fully adherence and implementation of prioritised IDP project
Effective communication to Wards on implementation progress of prioritised IDP project
</t>
  </si>
  <si>
    <t>Quarterly</t>
  </si>
  <si>
    <t xml:space="preserve">The Mayor and MM </t>
  </si>
  <si>
    <t>Appeal to be asigned the WSA for our own Municipal area.
Vigorous engagement with Vhembe District to assist Makhado Municipality to get water authority status.</t>
  </si>
  <si>
    <t>Sewer spillage from bulk lines in residential areas.</t>
  </si>
  <si>
    <t>Compromised community health</t>
  </si>
  <si>
    <t>insufficient bulk water supply</t>
  </si>
  <si>
    <t xml:space="preserve">Lack of water service Authority
Inbalance between the demand and current sources of water supply. </t>
  </si>
  <si>
    <t xml:space="preserve">
Boreholes to augment bulk supply of water.
Internal distribution of available water.
</t>
  </si>
  <si>
    <t>Financial Constraint
Available bulk supply from Eskom.</t>
  </si>
  <si>
    <t xml:space="preserve">
Limitation of capacity development control</t>
  </si>
  <si>
    <t xml:space="preserve">
Secure funds toincrease intake capacity from Eskom at various intake points 
</t>
  </si>
  <si>
    <t xml:space="preserve">The new landfill site is fully established. awaitng certification.
</t>
  </si>
  <si>
    <t>Quarterly reporting</t>
  </si>
  <si>
    <t xml:space="preserve">Budget expenditure monitoring process. 
Proper grants administration to ensure unspent allocations are rolled-over by NT </t>
  </si>
  <si>
    <t xml:space="preserve">Monthly distribution loss report
</t>
  </si>
  <si>
    <t>Fully implementation of credit control policy
Meter Audit for all properties
Engage external service providers.</t>
  </si>
  <si>
    <t>30/06/2017</t>
  </si>
  <si>
    <t xml:space="preserve">Staff not understanding and bypassing procedures and compliance to laws </t>
  </si>
  <si>
    <t>Meter systems not having sufficient technolgy to monitor elctricty consumption irregularities indipendantly</t>
  </si>
  <si>
    <t>Monthly meter reading
Improved data transfer of readings</t>
  </si>
  <si>
    <t xml:space="preserve">Development of maintenance plan for infrastructure assets and Council vehicles.
</t>
  </si>
  <si>
    <t xml:space="preserve">Continuous physical verification bi-annually
-Reliance on Service providers (e.g. Engineers &amp; Valuer) for technical aspect on infrastructure assets and impairment assessment
</t>
  </si>
  <si>
    <t>CFO and all Directors</t>
  </si>
  <si>
    <t>Twice per year</t>
  </si>
  <si>
    <t>31/01/2017</t>
  </si>
  <si>
    <t>Electronic database not prgrammed in muncipal financials systems</t>
  </si>
  <si>
    <t xml:space="preserve">
Migration to central supplier database system.
</t>
  </si>
  <si>
    <t>01/09/2016</t>
  </si>
  <si>
    <t>Strategic Risk No.3:  Leadership and Governance Risk</t>
  </si>
  <si>
    <t xml:space="preserve">Negative perceptions about the political and administrative leadership </t>
  </si>
  <si>
    <t>Reputational risk
Community unrest</t>
  </si>
  <si>
    <t>Quarterly news letter
Mid-year publications (advertisement).</t>
  </si>
  <si>
    <t>Non-payments by customers
Reputational risk
Community unrest</t>
  </si>
  <si>
    <t xml:space="preserve">
Absence of ethical conducts and none adherence to code of conducts</t>
  </si>
  <si>
    <t xml:space="preserve">
Full implementation of maintenance plan
</t>
  </si>
  <si>
    <t>30/06/2016</t>
  </si>
  <si>
    <t>Weak Internal Control Systems</t>
  </si>
  <si>
    <t>Full implementation of Employment Equity Plan</t>
  </si>
  <si>
    <t>Development of pre and post  training monitoring tool</t>
  </si>
  <si>
    <t>Labour disputes / industrial actions</t>
  </si>
  <si>
    <t>2nd quarter</t>
  </si>
  <si>
    <t>Non-application of environmental management plan (medical waste, water shortage of toilet usage)</t>
  </si>
  <si>
    <t xml:space="preserve">Non-compliance to OHS
Environmental pollution
</t>
  </si>
  <si>
    <t>OHS plan developed and approved</t>
  </si>
  <si>
    <t xml:space="preserve">
Inability to attract investers</t>
  </si>
  <si>
    <t>absence of bulk Infrastructure capacity.
Lack of sustainable water service provision</t>
  </si>
  <si>
    <t>Water service authority status</t>
  </si>
  <si>
    <t>Non-compliance with Laws, regulations and policies.</t>
  </si>
  <si>
    <t>Non-availability of compliance checklist register
Inadequate staff capacity on Risk and Internal Audit</t>
  </si>
  <si>
    <t xml:space="preserve">MM </t>
  </si>
  <si>
    <t>Ad-hoc assignement of governance responsibities.</t>
  </si>
  <si>
    <t>Compliance with applicable legislations</t>
  </si>
  <si>
    <t xml:space="preserve">Non-availability of compliance register
</t>
  </si>
  <si>
    <t xml:space="preserve">Sound financial management and viability
</t>
  </si>
  <si>
    <t>DRAFT RISK ASSESSMENT REPORT(2016/17)</t>
  </si>
  <si>
    <t>ICT Section inadequately resourced to achieve complaince outcomes</t>
  </si>
  <si>
    <t>Non-compliance with Council's ICT Governance Policy, 2015</t>
  </si>
  <si>
    <t>Not possible to achieve complaince outcomes without addressing adequate resourcing</t>
  </si>
  <si>
    <t xml:space="preserve">Review organogram to comply with Council's ICT Governance Policy, 2015 - </t>
  </si>
  <si>
    <t xml:space="preserve">All servers’ data is  stored off-site in terms of official SLA with Munsoft Pty Ltd and for which we pay a monthly fee. 
</t>
  </si>
  <si>
    <t>Disaster Recovery Plan, 2011 to be reviewed and aligned with the  BCP, 2016 with assistance of ICT Governance Committee</t>
  </si>
  <si>
    <t>The Department will continue to engage the Traditional Council when By-Law is in operation. It should be noted that the Municipality should have more budget for assistance.</t>
  </si>
  <si>
    <t>The land for the growth of Town is available but the main issue is that it is privately owned and will need money to buy if we need to grow, and also it is under claim hence the Municipality will continue to enage Land Claim Commissioner</t>
  </si>
  <si>
    <t>There is a demand of people who would like to stay in Town and the Municipality does have vacants sites which could minimise the situation but the main issue is service(sewer and water). Densfication policy is being implemented. This is to have a compact Town and it is for the owner of the propeties to subdivide not the Municipality forcing them to. meaning they can decide to subdivide or not. the best way to adress this is to have land, sites and service them, and sell them to the people.</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</si>
</sst>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9]mmmm\ d\,\ yyyy;@"/>
    <numFmt numFmtId="182" formatCode="[$-1C09]dd\ mmmm\ yyyy;@"/>
    <numFmt numFmtId="183" formatCode="yyyy\-mm\-dd;@"/>
    <numFmt numFmtId="184" formatCode="yyyy/mm/dd;@"/>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name val="Verdana"/>
      <family val="2"/>
    </font>
    <font>
      <b/>
      <sz val="10"/>
      <name val="Verdana"/>
      <family val="2"/>
    </font>
    <font>
      <b/>
      <sz val="10"/>
      <name val="Calibri"/>
      <family val="2"/>
    </font>
    <font>
      <sz val="10"/>
      <name val="Calibri"/>
      <family val="2"/>
    </font>
    <font>
      <sz val="10"/>
      <name val="Wingdings"/>
      <family val="0"/>
    </font>
    <font>
      <sz val="10"/>
      <name val="Times New Roman"/>
      <family val="1"/>
    </font>
    <font>
      <b/>
      <sz val="16"/>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9"/>
      <name val="Calibri"/>
      <family val="2"/>
    </font>
    <font>
      <sz val="10"/>
      <color indexed="10"/>
      <name val="Calibri"/>
      <family val="2"/>
    </font>
    <font>
      <b/>
      <sz val="10"/>
      <color indexed="10"/>
      <name val="Calibri"/>
      <family val="2"/>
    </font>
    <font>
      <b/>
      <sz val="12"/>
      <name val="Calibri"/>
      <family val="2"/>
    </font>
    <font>
      <b/>
      <sz val="11"/>
      <name val="Calibri"/>
      <family val="2"/>
    </font>
    <font>
      <b/>
      <u val="single"/>
      <sz val="10"/>
      <name val="Calibri"/>
      <family val="2"/>
    </font>
    <font>
      <b/>
      <u val="single"/>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Calibri"/>
      <family val="2"/>
    </font>
    <font>
      <b/>
      <sz val="10"/>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rgb="FF00B0F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indexed="13"/>
        <bgColor indexed="64"/>
      </patternFill>
    </fill>
    <fill>
      <patternFill patternType="solid">
        <fgColor indexed="17"/>
        <bgColor indexed="64"/>
      </patternFill>
    </fill>
    <fill>
      <patternFill patternType="solid">
        <fgColor indexed="10"/>
        <bgColor indexed="64"/>
      </patternFill>
    </fill>
    <fill>
      <patternFill patternType="solid">
        <fgColor theme="3" tint="0.7999799847602844"/>
        <bgColor indexed="64"/>
      </patternFill>
    </fill>
    <fill>
      <patternFill patternType="solid">
        <fgColor rgb="FFB3E6F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thin"/>
      <bottom style="thin"/>
    </border>
    <border>
      <left style="thin"/>
      <right style="thin"/>
      <top style="thin"/>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7">
    <xf numFmtId="0" fontId="0" fillId="0" borderId="0" xfId="0" applyAlignment="1">
      <alignment/>
    </xf>
    <xf numFmtId="0" fontId="0" fillId="0" borderId="0" xfId="0" applyBorder="1" applyAlignment="1">
      <alignment/>
    </xf>
    <xf numFmtId="0" fontId="0" fillId="0" borderId="0" xfId="0" applyAlignment="1">
      <alignment/>
    </xf>
    <xf numFmtId="0" fontId="5" fillId="0" borderId="0" xfId="0" applyFont="1" applyAlignment="1">
      <alignment/>
    </xf>
    <xf numFmtId="0" fontId="6" fillId="0" borderId="0" xfId="0" applyFont="1" applyAlignment="1">
      <alignment horizontal="left"/>
    </xf>
    <xf numFmtId="0" fontId="55" fillId="0" borderId="0" xfId="0" applyFont="1" applyAlignment="1">
      <alignment/>
    </xf>
    <xf numFmtId="0" fontId="7" fillId="33" borderId="10" xfId="0" applyFont="1" applyFill="1" applyBorder="1" applyAlignment="1">
      <alignment wrapText="1"/>
    </xf>
    <xf numFmtId="0" fontId="8" fillId="0" borderId="11" xfId="0" applyFont="1" applyBorder="1" applyAlignment="1">
      <alignment wrapText="1"/>
    </xf>
    <xf numFmtId="0" fontId="0" fillId="34" borderId="12" xfId="0" applyFill="1" applyBorder="1" applyAlignment="1">
      <alignment/>
    </xf>
    <xf numFmtId="0" fontId="0" fillId="34" borderId="13" xfId="0" applyFill="1" applyBorder="1" applyAlignment="1">
      <alignment/>
    </xf>
    <xf numFmtId="0" fontId="4" fillId="34" borderId="14" xfId="0" applyFont="1" applyFill="1" applyBorder="1" applyAlignment="1">
      <alignment/>
    </xf>
    <xf numFmtId="0" fontId="4" fillId="34" borderId="15" xfId="0" applyFont="1" applyFill="1" applyBorder="1" applyAlignment="1">
      <alignment/>
    </xf>
    <xf numFmtId="0" fontId="0" fillId="34" borderId="15" xfId="0" applyFont="1" applyFill="1" applyBorder="1" applyAlignment="1">
      <alignment/>
    </xf>
    <xf numFmtId="0" fontId="4" fillId="34" borderId="16" xfId="0" applyFont="1" applyFill="1" applyBorder="1" applyAlignment="1">
      <alignment/>
    </xf>
    <xf numFmtId="0" fontId="8" fillId="0" borderId="11" xfId="0" applyFont="1" applyBorder="1" applyAlignment="1">
      <alignment vertical="top"/>
    </xf>
    <xf numFmtId="0" fontId="8" fillId="0" borderId="11" xfId="0" applyFont="1" applyBorder="1" applyAlignment="1">
      <alignment horizontal="left" vertical="top" wrapText="1"/>
    </xf>
    <xf numFmtId="0" fontId="8" fillId="0" borderId="11" xfId="0" applyFont="1" applyBorder="1" applyAlignment="1">
      <alignment horizontal="left" vertical="center" wrapText="1"/>
    </xf>
    <xf numFmtId="0" fontId="7"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7" xfId="0" applyFont="1" applyBorder="1" applyAlignment="1">
      <alignment vertical="center" wrapText="1"/>
    </xf>
    <xf numFmtId="0" fontId="8" fillId="0" borderId="11" xfId="0" applyFont="1" applyBorder="1" applyAlignment="1">
      <alignment vertical="center" wrapText="1"/>
    </xf>
    <xf numFmtId="0" fontId="8" fillId="35" borderId="11" xfId="0" applyFont="1" applyFill="1" applyBorder="1" applyAlignment="1">
      <alignment vertical="center" wrapText="1"/>
    </xf>
    <xf numFmtId="0" fontId="8" fillId="0" borderId="11" xfId="0" applyFont="1" applyBorder="1" applyAlignment="1">
      <alignment vertical="center" wrapText="1"/>
    </xf>
    <xf numFmtId="0" fontId="9"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33" borderId="18" xfId="0" applyFont="1" applyFill="1" applyBorder="1" applyAlignment="1">
      <alignment wrapText="1"/>
    </xf>
    <xf numFmtId="0" fontId="7" fillId="33" borderId="19" xfId="0" applyFont="1" applyFill="1" applyBorder="1" applyAlignment="1">
      <alignment wrapText="1"/>
    </xf>
    <xf numFmtId="0" fontId="7" fillId="33" borderId="15" xfId="0" applyFont="1" applyFill="1" applyBorder="1" applyAlignment="1">
      <alignment wrapText="1"/>
    </xf>
    <xf numFmtId="0" fontId="7" fillId="0" borderId="11" xfId="0" applyFont="1" applyBorder="1" applyAlignment="1">
      <alignment horizontal="center" vertical="center" wrapText="1"/>
    </xf>
    <xf numFmtId="0" fontId="8" fillId="0" borderId="11" xfId="0" applyFont="1" applyBorder="1" applyAlignment="1">
      <alignment horizontal="left" vertical="center" wrapText="1"/>
    </xf>
    <xf numFmtId="0" fontId="7" fillId="0" borderId="17" xfId="0" applyFont="1" applyBorder="1" applyAlignment="1">
      <alignment horizontal="center" vertical="center"/>
    </xf>
    <xf numFmtId="0" fontId="8" fillId="0" borderId="11" xfId="0" applyFont="1" applyBorder="1" applyAlignment="1">
      <alignment horizontal="left" vertical="top" wrapText="1"/>
    </xf>
    <xf numFmtId="0" fontId="8" fillId="36" borderId="11" xfId="0" applyFont="1" applyFill="1" applyBorder="1" applyAlignment="1">
      <alignment vertical="top" wrapText="1"/>
    </xf>
    <xf numFmtId="9" fontId="8" fillId="0" borderId="17" xfId="0" applyNumberFormat="1" applyFont="1" applyBorder="1" applyAlignment="1">
      <alignment horizontal="center" vertical="center" wrapText="1"/>
    </xf>
    <xf numFmtId="0" fontId="7" fillId="37"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36" borderId="11" xfId="0" applyFont="1" applyFill="1" applyBorder="1" applyAlignment="1">
      <alignment horizontal="center" vertical="center" wrapText="1"/>
    </xf>
    <xf numFmtId="0" fontId="8" fillId="36" borderId="11" xfId="0" applyFont="1" applyFill="1" applyBorder="1" applyAlignment="1">
      <alignment vertical="center" wrapText="1"/>
    </xf>
    <xf numFmtId="9" fontId="8" fillId="0" borderId="11" xfId="0" applyNumberFormat="1" applyFont="1" applyBorder="1" applyAlignment="1">
      <alignment horizontal="center" vertical="center" wrapText="1"/>
    </xf>
    <xf numFmtId="0" fontId="7" fillId="37" borderId="2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8" fillId="36" borderId="11" xfId="0" applyFont="1" applyFill="1" applyBorder="1" applyAlignment="1">
      <alignment horizontal="left" vertical="center" wrapText="1"/>
    </xf>
    <xf numFmtId="0" fontId="7" fillId="38" borderId="11"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17" xfId="0" applyFont="1" applyBorder="1" applyAlignment="1">
      <alignment horizontal="center" vertical="center" wrapText="1"/>
    </xf>
    <xf numFmtId="0" fontId="8" fillId="36" borderId="17" xfId="0" applyFont="1" applyFill="1" applyBorder="1" applyAlignment="1">
      <alignment horizontal="left" vertical="center" wrapText="1"/>
    </xf>
    <xf numFmtId="0" fontId="0"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top" wrapText="1"/>
    </xf>
    <xf numFmtId="0" fontId="7" fillId="37" borderId="11" xfId="0" applyFont="1" applyFill="1" applyBorder="1" applyAlignment="1">
      <alignment horizontal="center" vertical="top" wrapText="1"/>
    </xf>
    <xf numFmtId="0" fontId="5" fillId="0" borderId="11" xfId="0" applyFont="1" applyBorder="1" applyAlignment="1">
      <alignment horizontal="center" vertical="center" wrapText="1"/>
    </xf>
    <xf numFmtId="0" fontId="6" fillId="37"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21" xfId="0" applyFont="1" applyBorder="1" applyAlignment="1">
      <alignment horizontal="left" vertical="center" wrapText="1"/>
    </xf>
    <xf numFmtId="0" fontId="8" fillId="36" borderId="11"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36" borderId="11" xfId="0" applyFont="1" applyFill="1" applyBorder="1" applyAlignment="1">
      <alignment horizontal="center" vertical="center" wrapText="1"/>
    </xf>
    <xf numFmtId="0" fontId="8" fillId="36" borderId="11" xfId="0" applyFont="1" applyFill="1" applyBorder="1" applyAlignment="1">
      <alignment horizontal="left" vertical="center" wrapText="1"/>
    </xf>
    <xf numFmtId="0" fontId="8" fillId="36" borderId="11" xfId="0" applyFont="1" applyFill="1" applyBorder="1" applyAlignment="1">
      <alignment vertical="center" wrapText="1"/>
    </xf>
    <xf numFmtId="0" fontId="8" fillId="0" borderId="11" xfId="0" applyFont="1" applyBorder="1" applyAlignment="1">
      <alignment horizontal="justify" vertical="center" wrapText="1"/>
    </xf>
    <xf numFmtId="0" fontId="8" fillId="0" borderId="11" xfId="0" applyFont="1" applyBorder="1" applyAlignment="1">
      <alignment vertical="center"/>
    </xf>
    <xf numFmtId="0" fontId="8" fillId="0" borderId="11" xfId="0" applyFont="1" applyBorder="1" applyAlignment="1">
      <alignment vertical="top" wrapText="1"/>
    </xf>
    <xf numFmtId="0" fontId="8" fillId="0" borderId="0" xfId="0" applyFont="1" applyAlignment="1">
      <alignment vertical="center" wrapText="1"/>
    </xf>
    <xf numFmtId="0" fontId="8" fillId="0" borderId="0" xfId="0" applyFont="1" applyAlignment="1">
      <alignment vertical="top" wrapText="1"/>
    </xf>
    <xf numFmtId="0" fontId="8" fillId="0" borderId="11" xfId="0" applyFont="1" applyBorder="1" applyAlignment="1">
      <alignment horizontal="center" vertical="center" wrapText="1"/>
    </xf>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7" fillId="33" borderId="22" xfId="0" applyFont="1" applyFill="1" applyBorder="1" applyAlignment="1">
      <alignment horizontal="center" vertical="top" wrapText="1"/>
    </xf>
    <xf numFmtId="0" fontId="7" fillId="33" borderId="23" xfId="0" applyFont="1" applyFill="1" applyBorder="1" applyAlignment="1">
      <alignment horizontal="center" vertical="top" wrapText="1"/>
    </xf>
    <xf numFmtId="0" fontId="7" fillId="0" borderId="23" xfId="0" applyFont="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0" borderId="23" xfId="0" applyFont="1" applyBorder="1" applyAlignment="1">
      <alignment horizontal="center" vertical="top" wrapText="1"/>
    </xf>
    <xf numFmtId="0" fontId="8" fillId="0" borderId="23" xfId="0" applyFont="1" applyBorder="1" applyAlignment="1">
      <alignment horizontal="center" vertical="top" wrapText="1"/>
    </xf>
    <xf numFmtId="0" fontId="8" fillId="0" borderId="23" xfId="0" applyFont="1" applyBorder="1" applyAlignment="1">
      <alignment horizontal="center" vertical="center" wrapText="1"/>
    </xf>
    <xf numFmtId="0" fontId="7" fillId="0" borderId="24" xfId="0" applyFont="1" applyBorder="1" applyAlignment="1">
      <alignment horizontal="center" vertical="top" wrapText="1"/>
    </xf>
    <xf numFmtId="9" fontId="7" fillId="0" borderId="24" xfId="0" applyNumberFormat="1" applyFont="1" applyBorder="1" applyAlignment="1">
      <alignment horizontal="center" vertical="top" wrapText="1"/>
    </xf>
    <xf numFmtId="0" fontId="7" fillId="0" borderId="25" xfId="0" applyFont="1" applyBorder="1" applyAlignment="1">
      <alignment horizontal="center" vertical="top" wrapText="1"/>
    </xf>
    <xf numFmtId="0" fontId="7" fillId="33" borderId="26"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0" borderId="22" xfId="0" applyFont="1" applyBorder="1" applyAlignment="1">
      <alignment horizontal="center" vertical="top"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36" borderId="11" xfId="0" applyFont="1" applyFill="1" applyBorder="1" applyAlignment="1">
      <alignment horizontal="center" vertical="top" wrapText="1"/>
    </xf>
    <xf numFmtId="0" fontId="8" fillId="39" borderId="29" xfId="0" applyFont="1" applyFill="1" applyBorder="1" applyAlignment="1">
      <alignment vertical="top" wrapText="1"/>
    </xf>
    <xf numFmtId="0" fontId="8" fillId="39" borderId="30" xfId="0" applyFont="1" applyFill="1" applyBorder="1" applyAlignment="1">
      <alignment vertical="top" wrapText="1"/>
    </xf>
    <xf numFmtId="0" fontId="8" fillId="39" borderId="31" xfId="0" applyFont="1" applyFill="1" applyBorder="1" applyAlignment="1">
      <alignment vertical="top" wrapText="1"/>
    </xf>
    <xf numFmtId="0" fontId="8" fillId="39" borderId="25" xfId="0" applyFont="1" applyFill="1" applyBorder="1" applyAlignment="1">
      <alignment vertical="top" wrapText="1"/>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30" fillId="34" borderId="15" xfId="0" applyFont="1" applyFill="1" applyBorder="1" applyAlignment="1">
      <alignment horizontal="center" wrapText="1"/>
    </xf>
    <xf numFmtId="0" fontId="30" fillId="34" borderId="15" xfId="0" applyFont="1" applyFill="1" applyBorder="1" applyAlignment="1">
      <alignment horizontal="center"/>
    </xf>
    <xf numFmtId="0" fontId="7" fillId="33" borderId="10" xfId="0" applyFont="1" applyFill="1" applyBorder="1" applyAlignment="1">
      <alignment horizontal="center" wrapText="1"/>
    </xf>
    <xf numFmtId="0" fontId="7" fillId="33" borderId="18" xfId="0" applyFont="1" applyFill="1" applyBorder="1" applyAlignment="1">
      <alignment horizontal="center" wrapText="1"/>
    </xf>
    <xf numFmtId="0" fontId="7" fillId="33" borderId="15" xfId="0" applyFont="1" applyFill="1" applyBorder="1" applyAlignment="1">
      <alignment horizontal="center" wrapText="1"/>
    </xf>
    <xf numFmtId="0" fontId="7" fillId="33" borderId="16" xfId="0" applyFont="1" applyFill="1" applyBorder="1" applyAlignment="1">
      <alignment horizontal="center" wrapText="1"/>
    </xf>
    <xf numFmtId="0" fontId="56" fillId="0" borderId="21" xfId="0" applyFont="1" applyBorder="1" applyAlignment="1">
      <alignment horizontal="left" vertical="center" wrapText="1"/>
    </xf>
    <xf numFmtId="0" fontId="56" fillId="0" borderId="11" xfId="0" applyFont="1" applyBorder="1" applyAlignment="1">
      <alignment horizontal="center" vertical="center"/>
    </xf>
    <xf numFmtId="0" fontId="56" fillId="0" borderId="17" xfId="0" applyFont="1" applyBorder="1" applyAlignment="1">
      <alignment vertical="center" wrapText="1"/>
    </xf>
    <xf numFmtId="0" fontId="56" fillId="0" borderId="11" xfId="0" applyFont="1" applyBorder="1" applyAlignment="1">
      <alignment horizontal="center" vertical="center" wrapText="1"/>
    </xf>
    <xf numFmtId="0" fontId="57" fillId="37" borderId="11" xfId="0" applyFont="1" applyFill="1" applyBorder="1" applyAlignment="1">
      <alignment horizontal="center" vertical="center" wrapText="1"/>
    </xf>
    <xf numFmtId="9" fontId="56" fillId="0" borderId="11" xfId="0" applyNumberFormat="1" applyFont="1" applyBorder="1" applyAlignment="1">
      <alignment horizontal="center" vertical="center" wrapText="1"/>
    </xf>
    <xf numFmtId="0" fontId="57" fillId="0" borderId="11" xfId="0" applyFont="1" applyBorder="1" applyAlignment="1">
      <alignment horizontal="center" vertical="center" wrapText="1"/>
    </xf>
    <xf numFmtId="0" fontId="56" fillId="0" borderId="0" xfId="0" applyFont="1" applyBorder="1" applyAlignment="1">
      <alignment vertical="center" wrapText="1"/>
    </xf>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15" fontId="7" fillId="0" borderId="17" xfId="0" applyNumberFormat="1" applyFont="1" applyBorder="1" applyAlignment="1">
      <alignment horizontal="center" vertical="center"/>
    </xf>
    <xf numFmtId="0" fontId="8" fillId="40" borderId="33" xfId="0" applyFont="1" applyFill="1" applyBorder="1" applyAlignment="1">
      <alignment horizontal="left" vertical="top" wrapText="1"/>
    </xf>
    <xf numFmtId="0" fontId="8" fillId="40" borderId="24" xfId="0" applyFont="1" applyFill="1" applyBorder="1" applyAlignment="1">
      <alignment horizontal="left" vertical="top" wrapText="1"/>
    </xf>
    <xf numFmtId="0" fontId="8" fillId="41" borderId="31" xfId="0" applyFont="1" applyFill="1" applyBorder="1" applyAlignment="1">
      <alignment horizontal="left" vertical="top" wrapText="1"/>
    </xf>
    <xf numFmtId="0" fontId="8" fillId="41" borderId="25" xfId="0" applyFont="1" applyFill="1" applyBorder="1" applyAlignment="1">
      <alignment horizontal="left" vertical="top" wrapText="1"/>
    </xf>
    <xf numFmtId="0" fontId="8" fillId="41" borderId="29" xfId="0" applyFont="1" applyFill="1" applyBorder="1" applyAlignment="1">
      <alignment horizontal="left" vertical="top" wrapText="1"/>
    </xf>
    <xf numFmtId="0" fontId="8" fillId="41" borderId="30" xfId="0" applyFont="1" applyFill="1" applyBorder="1" applyAlignment="1">
      <alignment horizontal="left" vertical="top" wrapText="1"/>
    </xf>
    <xf numFmtId="0" fontId="8" fillId="41" borderId="33" xfId="0" applyFont="1" applyFill="1" applyBorder="1" applyAlignment="1">
      <alignment horizontal="left" vertical="top" wrapText="1"/>
    </xf>
    <xf numFmtId="0" fontId="8" fillId="41" borderId="24" xfId="0" applyFont="1" applyFill="1" applyBorder="1" applyAlignment="1">
      <alignment horizontal="left" vertical="top" wrapText="1"/>
    </xf>
    <xf numFmtId="0" fontId="8" fillId="39" borderId="33" xfId="0" applyFont="1" applyFill="1" applyBorder="1" applyAlignment="1">
      <alignment horizontal="left" vertical="top" wrapText="1"/>
    </xf>
    <xf numFmtId="0" fontId="8" fillId="39" borderId="24" xfId="0" applyFont="1" applyFill="1" applyBorder="1" applyAlignment="1">
      <alignment horizontal="left" vertical="top" wrapText="1"/>
    </xf>
    <xf numFmtId="0" fontId="8" fillId="40" borderId="29" xfId="0" applyFont="1" applyFill="1" applyBorder="1" applyAlignment="1">
      <alignment horizontal="left" vertical="top" wrapText="1"/>
    </xf>
    <xf numFmtId="0" fontId="8" fillId="40" borderId="30" xfId="0" applyFont="1" applyFill="1" applyBorder="1" applyAlignment="1">
      <alignment horizontal="left" vertical="top" wrapText="1"/>
    </xf>
    <xf numFmtId="0" fontId="8" fillId="40" borderId="31" xfId="0" applyFont="1" applyFill="1" applyBorder="1" applyAlignment="1">
      <alignment horizontal="left" vertical="top" wrapText="1"/>
    </xf>
    <xf numFmtId="0" fontId="8" fillId="40" borderId="25" xfId="0" applyFont="1" applyFill="1" applyBorder="1" applyAlignment="1">
      <alignment horizontal="left" vertical="top" wrapText="1"/>
    </xf>
    <xf numFmtId="0" fontId="7" fillId="40" borderId="29" xfId="0" applyFont="1" applyFill="1" applyBorder="1" applyAlignment="1">
      <alignment horizontal="center" vertical="center" wrapText="1"/>
    </xf>
    <xf numFmtId="0" fontId="7" fillId="40" borderId="30" xfId="0" applyFont="1" applyFill="1" applyBorder="1" applyAlignment="1">
      <alignment horizontal="center" vertical="center" wrapText="1"/>
    </xf>
    <xf numFmtId="0" fontId="7" fillId="40" borderId="31" xfId="0" applyFont="1" applyFill="1" applyBorder="1" applyAlignment="1">
      <alignment horizontal="center" vertical="center" wrapText="1"/>
    </xf>
    <xf numFmtId="0" fontId="7" fillId="40" borderId="25" xfId="0" applyFont="1" applyFill="1" applyBorder="1" applyAlignment="1">
      <alignment horizontal="center" vertical="center" wrapText="1"/>
    </xf>
    <xf numFmtId="0" fontId="7" fillId="40" borderId="33" xfId="0" applyFont="1" applyFill="1" applyBorder="1" applyAlignment="1">
      <alignment horizontal="center" vertical="center" wrapText="1"/>
    </xf>
    <xf numFmtId="0" fontId="7" fillId="40" borderId="24" xfId="0" applyFont="1" applyFill="1" applyBorder="1" applyAlignment="1">
      <alignment horizontal="center" vertical="center" wrapText="1"/>
    </xf>
    <xf numFmtId="0" fontId="33" fillId="2" borderId="34" xfId="0" applyFont="1" applyFill="1" applyBorder="1" applyAlignment="1">
      <alignment horizontal="center" wrapText="1"/>
    </xf>
    <xf numFmtId="0" fontId="33" fillId="2" borderId="19" xfId="0" applyFont="1" applyFill="1" applyBorder="1" applyAlignment="1">
      <alignment horizontal="center" wrapText="1"/>
    </xf>
    <xf numFmtId="0" fontId="33" fillId="2" borderId="26" xfId="0" applyFont="1" applyFill="1" applyBorder="1" applyAlignment="1">
      <alignment horizontal="center" wrapText="1"/>
    </xf>
    <xf numFmtId="0" fontId="6" fillId="42" borderId="34" xfId="0" applyFont="1" applyFill="1" applyBorder="1" applyAlignment="1">
      <alignment horizontal="center"/>
    </xf>
    <xf numFmtId="0" fontId="6" fillId="42" borderId="19" xfId="0" applyFont="1" applyFill="1" applyBorder="1" applyAlignment="1">
      <alignment horizontal="center"/>
    </xf>
    <xf numFmtId="0" fontId="6" fillId="42" borderId="26" xfId="0" applyFont="1" applyFill="1" applyBorder="1" applyAlignment="1">
      <alignment horizontal="center"/>
    </xf>
    <xf numFmtId="0" fontId="34" fillId="33" borderId="35" xfId="0" applyFont="1" applyFill="1" applyBorder="1" applyAlignment="1">
      <alignment horizontal="center" vertical="center" wrapText="1"/>
    </xf>
    <xf numFmtId="0" fontId="35" fillId="33" borderId="36"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4" fillId="33" borderId="37" xfId="0" applyFont="1" applyFill="1" applyBorder="1" applyAlignment="1">
      <alignment horizontal="center" vertical="center" wrapText="1"/>
    </xf>
    <xf numFmtId="0" fontId="36" fillId="33" borderId="38" xfId="0" applyFont="1" applyFill="1" applyBorder="1" applyAlignment="1">
      <alignment horizontal="center" vertical="center" wrapText="1"/>
    </xf>
    <xf numFmtId="0" fontId="36" fillId="33" borderId="39" xfId="0" applyFont="1" applyFill="1" applyBorder="1" applyAlignment="1">
      <alignment horizontal="center" vertical="center" wrapText="1"/>
    </xf>
    <xf numFmtId="0" fontId="34" fillId="33" borderId="38" xfId="0" applyFont="1" applyFill="1" applyBorder="1" applyAlignment="1">
      <alignment horizontal="center" vertical="center" wrapText="1"/>
    </xf>
    <xf numFmtId="0" fontId="34"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9" borderId="29" xfId="0" applyFont="1" applyFill="1" applyBorder="1" applyAlignment="1">
      <alignment horizontal="center" vertical="center" wrapText="1"/>
    </xf>
    <xf numFmtId="0" fontId="7" fillId="39" borderId="30" xfId="0" applyFont="1" applyFill="1" applyBorder="1" applyAlignment="1">
      <alignment horizontal="center" vertical="center" wrapText="1"/>
    </xf>
    <xf numFmtId="0" fontId="7" fillId="39" borderId="31" xfId="0" applyFont="1" applyFill="1" applyBorder="1" applyAlignment="1">
      <alignment horizontal="center" vertical="center" wrapText="1"/>
    </xf>
    <xf numFmtId="0" fontId="7" fillId="39" borderId="25" xfId="0" applyFont="1" applyFill="1" applyBorder="1" applyAlignment="1">
      <alignment horizontal="center" vertical="center" wrapText="1"/>
    </xf>
    <xf numFmtId="0" fontId="7" fillId="39" borderId="33"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7" fillId="41" borderId="29" xfId="0" applyFont="1" applyFill="1" applyBorder="1" applyAlignment="1">
      <alignment horizontal="center" vertical="center" wrapText="1"/>
    </xf>
    <xf numFmtId="0" fontId="7" fillId="41" borderId="30" xfId="0" applyFont="1" applyFill="1" applyBorder="1" applyAlignment="1">
      <alignment horizontal="center" vertical="center" wrapText="1"/>
    </xf>
    <xf numFmtId="0" fontId="7" fillId="41" borderId="31" xfId="0" applyFont="1" applyFill="1" applyBorder="1" applyAlignment="1">
      <alignment horizontal="center" vertical="center" wrapText="1"/>
    </xf>
    <xf numFmtId="0" fontId="7" fillId="41" borderId="25" xfId="0" applyFont="1" applyFill="1" applyBorder="1" applyAlignment="1">
      <alignment horizontal="center" vertical="center" wrapText="1"/>
    </xf>
    <xf numFmtId="0" fontId="7" fillId="41" borderId="33" xfId="0" applyFont="1" applyFill="1" applyBorder="1" applyAlignment="1">
      <alignment horizontal="center" vertical="center" wrapText="1"/>
    </xf>
    <xf numFmtId="0" fontId="7" fillId="41" borderId="24" xfId="0" applyFont="1" applyFill="1" applyBorder="1" applyAlignment="1">
      <alignment horizontal="center" vertical="center" wrapText="1"/>
    </xf>
    <xf numFmtId="0" fontId="34" fillId="33" borderId="34" xfId="0" applyFont="1" applyFill="1" applyBorder="1" applyAlignment="1">
      <alignment horizontal="center" vertical="center" wrapText="1"/>
    </xf>
    <xf numFmtId="0" fontId="34" fillId="33" borderId="19" xfId="0" applyFont="1" applyFill="1" applyBorder="1" applyAlignment="1">
      <alignment horizontal="center" vertical="center" wrapText="1"/>
    </xf>
    <xf numFmtId="0" fontId="34" fillId="33" borderId="26" xfId="0" applyFont="1" applyFill="1" applyBorder="1" applyAlignment="1">
      <alignment horizontal="center" vertical="center" wrapText="1"/>
    </xf>
    <xf numFmtId="0" fontId="34" fillId="43" borderId="20" xfId="0" applyFont="1" applyFill="1" applyBorder="1" applyAlignment="1">
      <alignment horizontal="center" vertical="center" wrapText="1"/>
    </xf>
    <xf numFmtId="0" fontId="34" fillId="43" borderId="43" xfId="0" applyFont="1" applyFill="1" applyBorder="1" applyAlignment="1">
      <alignment horizontal="center" vertical="center" wrapText="1"/>
    </xf>
    <xf numFmtId="0" fontId="34" fillId="43" borderId="17"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33" borderId="14" xfId="0" applyFont="1" applyFill="1" applyBorder="1" applyAlignment="1">
      <alignment horizontal="center"/>
    </xf>
    <xf numFmtId="0" fontId="7" fillId="33" borderId="15" xfId="0" applyFont="1" applyFill="1" applyBorder="1" applyAlignment="1">
      <alignment horizontal="center"/>
    </xf>
    <xf numFmtId="0" fontId="7" fillId="33" borderId="46" xfId="0" applyFont="1" applyFill="1" applyBorder="1" applyAlignment="1">
      <alignment horizontal="center"/>
    </xf>
    <xf numFmtId="0" fontId="37" fillId="43" borderId="43" xfId="0" applyFont="1" applyFill="1" applyBorder="1" applyAlignment="1">
      <alignment horizontal="center" vertical="center" wrapText="1"/>
    </xf>
    <xf numFmtId="0" fontId="37" fillId="43" borderId="47" xfId="0" applyFont="1" applyFill="1" applyBorder="1" applyAlignment="1">
      <alignment horizontal="center" vertical="center" wrapText="1"/>
    </xf>
    <xf numFmtId="0" fontId="37" fillId="43" borderId="17" xfId="0" applyFont="1" applyFill="1" applyBorder="1" applyAlignment="1">
      <alignment horizontal="center" vertical="center" wrapText="1"/>
    </xf>
    <xf numFmtId="0" fontId="37" fillId="43" borderId="0" xfId="0" applyFont="1" applyFill="1" applyBorder="1" applyAlignment="1">
      <alignment horizontal="center" vertical="center" wrapText="1"/>
    </xf>
    <xf numFmtId="0" fontId="37" fillId="43" borderId="48" xfId="0" applyFont="1" applyFill="1" applyBorder="1" applyAlignment="1">
      <alignment horizontal="center" vertical="center" wrapText="1"/>
    </xf>
    <xf numFmtId="0" fontId="37" fillId="43" borderId="49" xfId="0" applyFont="1" applyFill="1" applyBorder="1" applyAlignment="1">
      <alignment horizontal="center" vertical="center" wrapText="1"/>
    </xf>
    <xf numFmtId="0" fontId="37" fillId="43" borderId="50" xfId="0" applyFont="1" applyFill="1" applyBorder="1" applyAlignment="1">
      <alignment horizontal="center" vertical="center" wrapText="1"/>
    </xf>
    <xf numFmtId="0" fontId="34" fillId="43" borderId="20" xfId="0" applyFont="1" applyFill="1" applyBorder="1" applyAlignment="1">
      <alignment horizontal="center" vertical="center"/>
    </xf>
    <xf numFmtId="0" fontId="37" fillId="43" borderId="43" xfId="0" applyFont="1" applyFill="1" applyBorder="1" applyAlignment="1">
      <alignment horizontal="center" vertical="center"/>
    </xf>
    <xf numFmtId="0" fontId="37" fillId="43" borderId="17" xfId="0" applyFont="1" applyFill="1" applyBorder="1" applyAlignment="1">
      <alignment horizontal="center" vertical="center"/>
    </xf>
    <xf numFmtId="0" fontId="7" fillId="0" borderId="21" xfId="0" applyFont="1" applyBorder="1" applyAlignment="1">
      <alignment horizontal="left" vertical="center" wrapText="1"/>
    </xf>
    <xf numFmtId="0" fontId="7" fillId="0" borderId="32" xfId="0" applyFont="1" applyBorder="1" applyAlignment="1">
      <alignment horizontal="left" vertical="center" wrapText="1"/>
    </xf>
    <xf numFmtId="0" fontId="7" fillId="0" borderId="12" xfId="0" applyFont="1" applyBorder="1" applyAlignment="1">
      <alignment horizontal="left" vertical="center" wrapText="1"/>
    </xf>
    <xf numFmtId="0" fontId="34" fillId="0" borderId="21" xfId="0" applyFont="1"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11" fillId="35" borderId="29"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51" xfId="0" applyFont="1" applyFill="1" applyBorder="1" applyAlignment="1">
      <alignment horizontal="center" vertical="center"/>
    </xf>
    <xf numFmtId="0" fontId="6" fillId="35" borderId="24"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5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1"/>
  <sheetViews>
    <sheetView zoomScalePageLayoutView="0" workbookViewId="0" topLeftCell="C10">
      <selection activeCell="D24" sqref="D24"/>
    </sheetView>
  </sheetViews>
  <sheetFormatPr defaultColWidth="9.140625" defaultRowHeight="12.75"/>
  <cols>
    <col min="2" max="2" width="14.8515625" style="0" customWidth="1"/>
    <col min="3" max="3" width="8.421875" style="0" customWidth="1"/>
    <col min="4" max="4" width="23.421875" style="0" customWidth="1"/>
    <col min="5" max="5" width="91.28125" style="0" customWidth="1"/>
  </cols>
  <sheetData>
    <row r="1" spans="1:10" ht="21" customHeight="1" thickBot="1">
      <c r="A1" s="140" t="s">
        <v>205</v>
      </c>
      <c r="B1" s="141"/>
      <c r="C1" s="141"/>
      <c r="D1" s="141"/>
      <c r="E1" s="141"/>
      <c r="F1" s="141"/>
      <c r="G1" s="141"/>
      <c r="H1" s="141"/>
      <c r="I1" s="141"/>
      <c r="J1" s="142"/>
    </row>
    <row r="2" spans="1:5" ht="15" customHeight="1" thickBot="1">
      <c r="A2" s="4"/>
      <c r="B2" s="4"/>
      <c r="C2" s="4" t="s">
        <v>9</v>
      </c>
      <c r="D2" s="2"/>
      <c r="E2" s="2"/>
    </row>
    <row r="3" spans="1:10" ht="123" customHeight="1" thickBot="1">
      <c r="A3" s="137" t="s">
        <v>203</v>
      </c>
      <c r="B3" s="138"/>
      <c r="C3" s="138"/>
      <c r="D3" s="138"/>
      <c r="E3" s="138"/>
      <c r="F3" s="138"/>
      <c r="G3" s="138"/>
      <c r="H3" s="138"/>
      <c r="I3" s="138"/>
      <c r="J3" s="139"/>
    </row>
    <row r="4" spans="3:22" ht="36.75" customHeight="1" thickBot="1">
      <c r="C4" s="143" t="s">
        <v>277</v>
      </c>
      <c r="D4" s="144"/>
      <c r="E4" s="145"/>
      <c r="F4" s="3"/>
      <c r="G4" s="1"/>
      <c r="H4" s="1"/>
      <c r="I4" s="1"/>
      <c r="J4" s="1"/>
      <c r="K4" s="1"/>
      <c r="L4" s="1"/>
      <c r="M4" s="1"/>
      <c r="N4" s="1"/>
      <c r="O4" s="1"/>
      <c r="P4" s="1"/>
      <c r="Q4" s="1"/>
      <c r="R4" s="1"/>
      <c r="S4" s="1"/>
      <c r="T4" s="1"/>
      <c r="U4" s="1"/>
      <c r="V4" s="1"/>
    </row>
    <row r="5" spans="3:22" ht="22.5" customHeight="1" thickBot="1">
      <c r="C5" s="70" t="s">
        <v>10</v>
      </c>
      <c r="D5" s="71" t="s">
        <v>11</v>
      </c>
      <c r="E5" s="71" t="s">
        <v>12</v>
      </c>
      <c r="F5" s="3"/>
      <c r="G5" s="1"/>
      <c r="H5" s="1"/>
      <c r="I5" s="1"/>
      <c r="J5" s="1"/>
      <c r="K5" s="1"/>
      <c r="L5" s="1"/>
      <c r="M5" s="1"/>
      <c r="N5" s="1"/>
      <c r="O5" s="1"/>
      <c r="P5" s="1"/>
      <c r="Q5" s="1"/>
      <c r="R5" s="1"/>
      <c r="S5" s="1"/>
      <c r="T5" s="1"/>
      <c r="U5" s="1"/>
      <c r="V5" s="1"/>
    </row>
    <row r="6" spans="3:22" s="67" customFormat="1" ht="25.5" customHeight="1" thickBot="1">
      <c r="C6" s="86">
        <v>1</v>
      </c>
      <c r="D6" s="72" t="s">
        <v>13</v>
      </c>
      <c r="E6" s="77" t="s">
        <v>207</v>
      </c>
      <c r="F6" s="68"/>
      <c r="G6" s="69"/>
      <c r="H6" s="69"/>
      <c r="I6" s="69"/>
      <c r="J6" s="69"/>
      <c r="K6" s="69"/>
      <c r="L6" s="69"/>
      <c r="M6" s="69"/>
      <c r="N6" s="69"/>
      <c r="O6" s="69"/>
      <c r="P6" s="69"/>
      <c r="Q6" s="69"/>
      <c r="R6" s="69"/>
      <c r="S6" s="69"/>
      <c r="T6" s="69"/>
      <c r="U6" s="69"/>
      <c r="V6" s="69"/>
    </row>
    <row r="7" spans="3:22" s="67" customFormat="1" ht="18" customHeight="1" thickBot="1">
      <c r="C7" s="86">
        <v>2</v>
      </c>
      <c r="D7" s="72" t="s">
        <v>14</v>
      </c>
      <c r="E7" s="77" t="s">
        <v>208</v>
      </c>
      <c r="F7" s="68"/>
      <c r="G7" s="69"/>
      <c r="H7" s="69"/>
      <c r="I7" s="69"/>
      <c r="J7" s="69"/>
      <c r="K7" s="69"/>
      <c r="L7" s="69"/>
      <c r="M7" s="69"/>
      <c r="N7" s="69"/>
      <c r="O7" s="69"/>
      <c r="P7" s="69"/>
      <c r="Q7" s="69"/>
      <c r="R7" s="69"/>
      <c r="S7" s="69"/>
      <c r="T7" s="69"/>
      <c r="U7" s="69"/>
      <c r="V7" s="69"/>
    </row>
    <row r="8" spans="3:22" s="67" customFormat="1" ht="18.75" customHeight="1" thickBot="1">
      <c r="C8" s="86">
        <v>3</v>
      </c>
      <c r="D8" s="72" t="s">
        <v>15</v>
      </c>
      <c r="E8" s="77" t="s">
        <v>209</v>
      </c>
      <c r="F8" s="68"/>
      <c r="G8" s="69"/>
      <c r="H8" s="69"/>
      <c r="I8" s="69"/>
      <c r="J8" s="69"/>
      <c r="K8" s="69"/>
      <c r="L8" s="69"/>
      <c r="M8" s="69"/>
      <c r="N8" s="69"/>
      <c r="O8" s="69"/>
      <c r="P8" s="69"/>
      <c r="Q8" s="69"/>
      <c r="R8" s="69"/>
      <c r="S8" s="69"/>
      <c r="T8" s="69"/>
      <c r="U8" s="69"/>
      <c r="V8" s="69"/>
    </row>
    <row r="9" spans="3:22" s="67" customFormat="1" ht="20.25" customHeight="1" thickBot="1">
      <c r="C9" s="86">
        <v>4</v>
      </c>
      <c r="D9" s="72" t="s">
        <v>16</v>
      </c>
      <c r="E9" s="77" t="s">
        <v>210</v>
      </c>
      <c r="F9" s="68"/>
      <c r="G9" s="69"/>
      <c r="H9" s="69"/>
      <c r="I9" s="69"/>
      <c r="J9" s="69"/>
      <c r="K9" s="69"/>
      <c r="L9" s="69"/>
      <c r="M9" s="69"/>
      <c r="N9" s="69"/>
      <c r="O9" s="69"/>
      <c r="P9" s="69"/>
      <c r="Q9" s="69"/>
      <c r="R9" s="69"/>
      <c r="S9" s="69"/>
      <c r="T9" s="69"/>
      <c r="U9" s="69"/>
      <c r="V9" s="69"/>
    </row>
    <row r="10" spans="3:22" s="67" customFormat="1" ht="20.25" customHeight="1" thickBot="1">
      <c r="C10" s="86">
        <v>5</v>
      </c>
      <c r="D10" s="72" t="s">
        <v>17</v>
      </c>
      <c r="E10" s="77" t="s">
        <v>211</v>
      </c>
      <c r="F10" s="68"/>
      <c r="G10" s="69"/>
      <c r="H10" s="69"/>
      <c r="I10" s="69"/>
      <c r="J10" s="69"/>
      <c r="K10" s="69"/>
      <c r="L10" s="69"/>
      <c r="M10" s="69"/>
      <c r="N10" s="69"/>
      <c r="O10" s="69"/>
      <c r="P10" s="69"/>
      <c r="Q10" s="69"/>
      <c r="R10" s="69"/>
      <c r="S10" s="69"/>
      <c r="T10" s="69"/>
      <c r="U10" s="69"/>
      <c r="V10" s="69"/>
    </row>
    <row r="11" spans="3:22" ht="36.75" customHeight="1" thickBot="1">
      <c r="C11" s="146" t="s">
        <v>278</v>
      </c>
      <c r="D11" s="147"/>
      <c r="E11" s="148"/>
      <c r="F11" s="3"/>
      <c r="G11" s="1"/>
      <c r="H11" s="1"/>
      <c r="I11" s="1"/>
      <c r="J11" s="1"/>
      <c r="K11" s="1"/>
      <c r="L11" s="1"/>
      <c r="M11" s="1"/>
      <c r="N11" s="1"/>
      <c r="O11" s="1"/>
      <c r="P11" s="1"/>
      <c r="Q11" s="1"/>
      <c r="R11" s="1"/>
      <c r="S11" s="1"/>
      <c r="T11" s="1"/>
      <c r="U11" s="1"/>
      <c r="V11" s="1"/>
    </row>
    <row r="12" spans="3:22" ht="30" customHeight="1" thickBot="1">
      <c r="C12" s="73" t="s">
        <v>18</v>
      </c>
      <c r="D12" s="74" t="s">
        <v>11</v>
      </c>
      <c r="E12" s="74" t="s">
        <v>12</v>
      </c>
      <c r="F12" s="3"/>
      <c r="G12" s="1"/>
      <c r="H12" s="1"/>
      <c r="I12" s="1"/>
      <c r="J12" s="1"/>
      <c r="K12" s="1"/>
      <c r="L12" s="1"/>
      <c r="M12" s="1"/>
      <c r="N12" s="1"/>
      <c r="O12" s="1"/>
      <c r="P12" s="1"/>
      <c r="Q12" s="1"/>
      <c r="R12" s="1"/>
      <c r="S12" s="1"/>
      <c r="T12" s="1"/>
      <c r="U12" s="1"/>
      <c r="V12" s="1"/>
    </row>
    <row r="13" spans="3:22" ht="21.75" customHeight="1" thickBot="1">
      <c r="C13" s="85">
        <v>1</v>
      </c>
      <c r="D13" s="75" t="s">
        <v>19</v>
      </c>
      <c r="E13" s="76" t="s">
        <v>216</v>
      </c>
      <c r="F13" s="3"/>
      <c r="G13" s="1"/>
      <c r="H13" s="1"/>
      <c r="I13" s="1"/>
      <c r="J13" s="1"/>
      <c r="K13" s="1"/>
      <c r="L13" s="1"/>
      <c r="M13" s="1"/>
      <c r="N13" s="1"/>
      <c r="O13" s="1"/>
      <c r="P13" s="1"/>
      <c r="Q13" s="1"/>
      <c r="R13" s="1"/>
      <c r="S13" s="1"/>
      <c r="T13" s="1"/>
      <c r="U13" s="1"/>
      <c r="V13" s="1"/>
    </row>
    <row r="14" spans="3:22" ht="18.75" customHeight="1" thickBot="1">
      <c r="C14" s="85">
        <v>2</v>
      </c>
      <c r="D14" s="75" t="s">
        <v>20</v>
      </c>
      <c r="E14" s="76" t="s">
        <v>215</v>
      </c>
      <c r="F14" s="3"/>
      <c r="G14" s="1"/>
      <c r="H14" s="1"/>
      <c r="I14" s="1"/>
      <c r="J14" s="1"/>
      <c r="K14" s="1"/>
      <c r="L14" s="1"/>
      <c r="M14" s="1"/>
      <c r="N14" s="1"/>
      <c r="O14" s="1"/>
      <c r="P14" s="1"/>
      <c r="Q14" s="1"/>
      <c r="R14" s="1"/>
      <c r="S14" s="1"/>
      <c r="T14" s="1"/>
      <c r="U14" s="1"/>
      <c r="V14" s="1"/>
    </row>
    <row r="15" spans="3:22" ht="18.75" customHeight="1" thickBot="1">
      <c r="C15" s="85">
        <v>3</v>
      </c>
      <c r="D15" s="75" t="s">
        <v>15</v>
      </c>
      <c r="E15" s="76" t="s">
        <v>214</v>
      </c>
      <c r="F15" s="3"/>
      <c r="G15" s="1"/>
      <c r="H15" s="1"/>
      <c r="I15" s="1"/>
      <c r="J15" s="1"/>
      <c r="K15" s="1"/>
      <c r="L15" s="1"/>
      <c r="M15" s="1"/>
      <c r="N15" s="1"/>
      <c r="O15" s="1"/>
      <c r="P15" s="1"/>
      <c r="Q15" s="1"/>
      <c r="R15" s="1"/>
      <c r="S15" s="1"/>
      <c r="T15" s="1"/>
      <c r="U15" s="1"/>
      <c r="V15" s="1"/>
    </row>
    <row r="16" spans="3:22" ht="18" customHeight="1" thickBot="1">
      <c r="C16" s="85">
        <v>4</v>
      </c>
      <c r="D16" s="75" t="s">
        <v>21</v>
      </c>
      <c r="E16" s="76" t="s">
        <v>213</v>
      </c>
      <c r="F16" s="3"/>
      <c r="G16" s="1"/>
      <c r="H16" s="1"/>
      <c r="I16" s="1"/>
      <c r="J16" s="1"/>
      <c r="K16" s="1"/>
      <c r="L16" s="1"/>
      <c r="M16" s="1"/>
      <c r="N16" s="1"/>
      <c r="O16" s="1"/>
      <c r="P16" s="1"/>
      <c r="Q16" s="1"/>
      <c r="R16" s="1"/>
      <c r="S16" s="1"/>
      <c r="T16" s="1"/>
      <c r="U16" s="1"/>
      <c r="V16" s="1"/>
    </row>
    <row r="17" spans="3:22" ht="18" customHeight="1" thickBot="1">
      <c r="C17" s="85">
        <v>5</v>
      </c>
      <c r="D17" s="75" t="s">
        <v>22</v>
      </c>
      <c r="E17" s="76" t="s">
        <v>212</v>
      </c>
      <c r="F17" s="3"/>
      <c r="G17" s="1"/>
      <c r="H17" s="1"/>
      <c r="I17" s="1"/>
      <c r="J17" s="1"/>
      <c r="K17" s="1"/>
      <c r="L17" s="1"/>
      <c r="M17" s="1"/>
      <c r="N17" s="1"/>
      <c r="O17" s="1"/>
      <c r="P17" s="1"/>
      <c r="Q17" s="1"/>
      <c r="R17" s="1"/>
      <c r="S17" s="1"/>
      <c r="T17" s="1"/>
      <c r="U17" s="1"/>
      <c r="V17" s="1"/>
    </row>
    <row r="18" spans="3:22" ht="29.25" customHeight="1" thickBot="1">
      <c r="C18" s="146" t="s">
        <v>206</v>
      </c>
      <c r="D18" s="149"/>
      <c r="E18" s="150"/>
      <c r="F18" s="3"/>
      <c r="G18" s="1"/>
      <c r="H18" s="1"/>
      <c r="I18" s="1"/>
      <c r="J18" s="1"/>
      <c r="K18" s="1"/>
      <c r="L18" s="1"/>
      <c r="M18" s="1"/>
      <c r="N18" s="1"/>
      <c r="O18" s="1"/>
      <c r="P18" s="1"/>
      <c r="Q18" s="1"/>
      <c r="R18" s="1"/>
      <c r="S18" s="1"/>
      <c r="T18" s="1"/>
      <c r="U18" s="1"/>
      <c r="V18" s="1"/>
    </row>
    <row r="19" spans="3:22" ht="21" customHeight="1" thickBot="1">
      <c r="C19" s="151" t="s">
        <v>23</v>
      </c>
      <c r="D19" s="152"/>
      <c r="E19" s="153"/>
      <c r="F19" s="81" t="s">
        <v>24</v>
      </c>
      <c r="G19" s="1"/>
      <c r="H19" s="1"/>
      <c r="I19" s="1"/>
      <c r="J19" s="1"/>
      <c r="K19" s="1"/>
      <c r="L19" s="1"/>
      <c r="M19" s="1"/>
      <c r="N19" s="1"/>
      <c r="O19" s="1"/>
      <c r="P19" s="1"/>
      <c r="Q19" s="1"/>
      <c r="R19" s="1"/>
      <c r="S19" s="1"/>
      <c r="T19" s="1"/>
      <c r="U19" s="1"/>
      <c r="V19" s="1"/>
    </row>
    <row r="20" spans="3:22" ht="19.5" customHeight="1" thickBot="1">
      <c r="C20" s="83">
        <v>1</v>
      </c>
      <c r="D20" s="78" t="s">
        <v>25</v>
      </c>
      <c r="E20" s="96" t="s">
        <v>276</v>
      </c>
      <c r="F20" s="79">
        <v>0.9</v>
      </c>
      <c r="G20" s="1"/>
      <c r="H20" s="1"/>
      <c r="I20" s="1"/>
      <c r="J20" s="1"/>
      <c r="K20" s="1"/>
      <c r="L20" s="1"/>
      <c r="M20" s="1"/>
      <c r="N20" s="1"/>
      <c r="O20" s="1"/>
      <c r="P20" s="1"/>
      <c r="Q20" s="1"/>
      <c r="R20" s="1"/>
      <c r="S20" s="1"/>
      <c r="T20" s="1"/>
      <c r="U20" s="1"/>
      <c r="V20" s="1"/>
    </row>
    <row r="21" spans="3:22" ht="16.5" customHeight="1" thickBot="1">
      <c r="C21" s="83">
        <v>2</v>
      </c>
      <c r="D21" s="78" t="s">
        <v>26</v>
      </c>
      <c r="E21" s="96" t="s">
        <v>274</v>
      </c>
      <c r="F21" s="79">
        <v>0.7</v>
      </c>
      <c r="G21" s="1"/>
      <c r="H21" s="1"/>
      <c r="I21" s="1"/>
      <c r="J21" s="1"/>
      <c r="K21" s="1"/>
      <c r="L21" s="1"/>
      <c r="M21" s="1"/>
      <c r="N21" s="1"/>
      <c r="O21" s="1"/>
      <c r="P21" s="1"/>
      <c r="Q21" s="1"/>
      <c r="R21" s="1"/>
      <c r="S21" s="1"/>
      <c r="T21" s="1"/>
      <c r="U21" s="1"/>
      <c r="V21" s="1"/>
    </row>
    <row r="22" spans="3:22" ht="19.5" customHeight="1" thickBot="1">
      <c r="C22" s="83">
        <v>3</v>
      </c>
      <c r="D22" s="78" t="s">
        <v>27</v>
      </c>
      <c r="E22" s="96" t="s">
        <v>275</v>
      </c>
      <c r="F22" s="79">
        <v>0.5</v>
      </c>
      <c r="G22" s="1"/>
      <c r="H22" s="1"/>
      <c r="I22" s="1"/>
      <c r="J22" s="1"/>
      <c r="K22" s="1"/>
      <c r="L22" s="1"/>
      <c r="M22" s="1"/>
      <c r="N22" s="1"/>
      <c r="O22" s="1"/>
      <c r="P22" s="1"/>
      <c r="Q22" s="1"/>
      <c r="R22" s="1"/>
      <c r="S22" s="1"/>
      <c r="T22" s="1"/>
      <c r="U22" s="1"/>
      <c r="V22" s="1"/>
    </row>
    <row r="23" spans="3:22" ht="17.25" customHeight="1" thickBot="1">
      <c r="C23" s="83">
        <v>4</v>
      </c>
      <c r="D23" s="78" t="s">
        <v>28</v>
      </c>
      <c r="E23" s="96" t="s">
        <v>273</v>
      </c>
      <c r="F23" s="79">
        <v>0.3</v>
      </c>
      <c r="G23" s="1"/>
      <c r="H23" s="1"/>
      <c r="I23" s="1"/>
      <c r="J23" s="1"/>
      <c r="K23" s="1"/>
      <c r="L23" s="1"/>
      <c r="M23" s="1"/>
      <c r="N23" s="1"/>
      <c r="O23" s="1"/>
      <c r="P23" s="1"/>
      <c r="Q23" s="1"/>
      <c r="R23" s="1"/>
      <c r="S23" s="1"/>
      <c r="T23" s="1"/>
      <c r="U23" s="1"/>
      <c r="V23" s="1"/>
    </row>
    <row r="24" spans="3:22" ht="18.75" customHeight="1" thickBot="1">
      <c r="C24" s="84">
        <v>5</v>
      </c>
      <c r="D24" s="80" t="s">
        <v>29</v>
      </c>
      <c r="E24" s="97" t="s">
        <v>272</v>
      </c>
      <c r="F24" s="79">
        <v>0.1</v>
      </c>
      <c r="G24" s="1"/>
      <c r="H24" s="1"/>
      <c r="I24" s="1"/>
      <c r="J24" s="1"/>
      <c r="K24" s="1"/>
      <c r="L24" s="1"/>
      <c r="M24" s="1"/>
      <c r="N24" s="1"/>
      <c r="O24" s="1"/>
      <c r="P24" s="1"/>
      <c r="Q24" s="1"/>
      <c r="R24" s="1"/>
      <c r="S24" s="1"/>
      <c r="T24" s="1"/>
      <c r="U24" s="1"/>
      <c r="V24" s="1"/>
    </row>
    <row r="25" spans="3:22" ht="24" customHeight="1" thickBot="1">
      <c r="C25" s="166" t="s">
        <v>271</v>
      </c>
      <c r="D25" s="167"/>
      <c r="E25" s="167"/>
      <c r="F25" s="168"/>
      <c r="G25" s="1"/>
      <c r="H25" s="1"/>
      <c r="I25" s="1"/>
      <c r="J25" s="1"/>
      <c r="K25" s="1"/>
      <c r="L25" s="1"/>
      <c r="M25" s="1"/>
      <c r="N25" s="1"/>
      <c r="O25" s="1"/>
      <c r="P25" s="1"/>
      <c r="Q25" s="1"/>
      <c r="R25" s="1"/>
      <c r="S25" s="1"/>
      <c r="T25" s="1"/>
      <c r="U25" s="1"/>
      <c r="V25" s="1"/>
    </row>
    <row r="26" spans="2:22" ht="21" customHeight="1">
      <c r="B26" s="1"/>
      <c r="C26" s="160" t="s">
        <v>30</v>
      </c>
      <c r="D26" s="161"/>
      <c r="E26" s="121" t="s">
        <v>31</v>
      </c>
      <c r="F26" s="122"/>
      <c r="G26" s="1"/>
      <c r="H26" s="1"/>
      <c r="I26" s="1"/>
      <c r="J26" s="1"/>
      <c r="K26" s="1"/>
      <c r="L26" s="1"/>
      <c r="M26" s="1"/>
      <c r="N26" s="1"/>
      <c r="O26" s="1"/>
      <c r="P26" s="1"/>
      <c r="Q26" s="1"/>
      <c r="R26" s="1"/>
      <c r="S26" s="1"/>
      <c r="T26" s="1"/>
      <c r="U26" s="1"/>
      <c r="V26" s="1"/>
    </row>
    <row r="27" spans="3:22" ht="21.75" customHeight="1">
      <c r="C27" s="162"/>
      <c r="D27" s="163"/>
      <c r="E27" s="119" t="s">
        <v>32</v>
      </c>
      <c r="F27" s="120"/>
      <c r="G27" s="1"/>
      <c r="H27" s="1"/>
      <c r="I27" s="1"/>
      <c r="J27" s="1"/>
      <c r="K27" s="1"/>
      <c r="L27" s="1"/>
      <c r="M27" s="1"/>
      <c r="N27" s="1"/>
      <c r="O27" s="1"/>
      <c r="P27" s="1"/>
      <c r="Q27" s="1"/>
      <c r="R27" s="1"/>
      <c r="S27" s="1"/>
      <c r="T27" s="1"/>
      <c r="U27" s="1"/>
      <c r="V27" s="1"/>
    </row>
    <row r="28" spans="3:22" ht="17.25" customHeight="1" thickBot="1">
      <c r="C28" s="164"/>
      <c r="D28" s="165"/>
      <c r="E28" s="123" t="s">
        <v>33</v>
      </c>
      <c r="F28" s="124"/>
      <c r="G28" s="1"/>
      <c r="H28" s="1"/>
      <c r="I28" s="1"/>
      <c r="J28" s="1"/>
      <c r="K28" s="1"/>
      <c r="L28" s="1"/>
      <c r="M28" s="1"/>
      <c r="N28" s="1"/>
      <c r="O28" s="1"/>
      <c r="P28" s="1"/>
      <c r="Q28" s="1"/>
      <c r="R28" s="1"/>
      <c r="S28" s="1"/>
      <c r="T28" s="1"/>
      <c r="U28" s="1"/>
      <c r="V28" s="1"/>
    </row>
    <row r="29" spans="3:22" ht="24" customHeight="1">
      <c r="C29" s="154" t="s">
        <v>34</v>
      </c>
      <c r="D29" s="155"/>
      <c r="E29" s="92" t="s">
        <v>35</v>
      </c>
      <c r="F29" s="93"/>
      <c r="G29" s="1"/>
      <c r="H29" s="1"/>
      <c r="I29" s="1"/>
      <c r="J29" s="1"/>
      <c r="K29" s="1"/>
      <c r="L29" s="1"/>
      <c r="M29" s="1"/>
      <c r="N29" s="1"/>
      <c r="O29" s="1"/>
      <c r="P29" s="1"/>
      <c r="Q29" s="1"/>
      <c r="R29" s="1"/>
      <c r="S29" s="1"/>
      <c r="T29" s="1"/>
      <c r="U29" s="1"/>
      <c r="V29" s="1"/>
    </row>
    <row r="30" spans="3:22" ht="23.25" customHeight="1">
      <c r="C30" s="156"/>
      <c r="D30" s="157"/>
      <c r="E30" s="94" t="s">
        <v>36</v>
      </c>
      <c r="F30" s="95"/>
      <c r="G30" s="1"/>
      <c r="H30" s="1"/>
      <c r="I30" s="1"/>
      <c r="J30" s="1"/>
      <c r="K30" s="1"/>
      <c r="L30" s="1"/>
      <c r="M30" s="1"/>
      <c r="N30" s="1"/>
      <c r="O30" s="1"/>
      <c r="P30" s="1"/>
      <c r="Q30" s="1"/>
      <c r="R30" s="1"/>
      <c r="S30" s="1"/>
      <c r="T30" s="1"/>
      <c r="U30" s="1"/>
      <c r="V30" s="1"/>
    </row>
    <row r="31" spans="3:22" ht="52.5" customHeight="1" thickBot="1">
      <c r="C31" s="158"/>
      <c r="D31" s="159"/>
      <c r="E31" s="125" t="s">
        <v>204</v>
      </c>
      <c r="F31" s="126"/>
      <c r="G31" s="1"/>
      <c r="H31" s="1"/>
      <c r="I31" s="1"/>
      <c r="J31" s="1"/>
      <c r="K31" s="1"/>
      <c r="L31" s="1"/>
      <c r="M31" s="1"/>
      <c r="N31" s="1"/>
      <c r="O31" s="1"/>
      <c r="P31" s="1"/>
      <c r="Q31" s="1"/>
      <c r="R31" s="1"/>
      <c r="S31" s="1"/>
      <c r="T31" s="1"/>
      <c r="U31" s="1"/>
      <c r="V31" s="1"/>
    </row>
    <row r="32" spans="3:22" ht="21" customHeight="1">
      <c r="C32" s="131" t="s">
        <v>37</v>
      </c>
      <c r="D32" s="132"/>
      <c r="E32" s="127" t="s">
        <v>38</v>
      </c>
      <c r="F32" s="128"/>
      <c r="G32" s="1"/>
      <c r="H32" s="1"/>
      <c r="I32" s="1"/>
      <c r="J32" s="1"/>
      <c r="K32" s="1"/>
      <c r="L32" s="1"/>
      <c r="M32" s="1"/>
      <c r="N32" s="1"/>
      <c r="O32" s="1"/>
      <c r="P32" s="1"/>
      <c r="Q32" s="1"/>
      <c r="R32" s="1"/>
      <c r="S32" s="1"/>
      <c r="T32" s="1"/>
      <c r="U32" s="1"/>
      <c r="V32" s="1"/>
    </row>
    <row r="33" spans="3:22" ht="20.25" customHeight="1">
      <c r="C33" s="133"/>
      <c r="D33" s="134"/>
      <c r="E33" s="129" t="s">
        <v>39</v>
      </c>
      <c r="F33" s="130"/>
      <c r="G33" s="1"/>
      <c r="H33" s="1"/>
      <c r="I33" s="1"/>
      <c r="J33" s="1"/>
      <c r="K33" s="1"/>
      <c r="L33" s="1"/>
      <c r="M33" s="1"/>
      <c r="N33" s="1"/>
      <c r="O33" s="1"/>
      <c r="P33" s="1"/>
      <c r="Q33" s="1"/>
      <c r="R33" s="1"/>
      <c r="S33" s="1"/>
      <c r="T33" s="1"/>
      <c r="U33" s="1"/>
      <c r="V33" s="1"/>
    </row>
    <row r="34" spans="3:22" ht="19.5" customHeight="1" thickBot="1">
      <c r="C34" s="135"/>
      <c r="D34" s="136"/>
      <c r="E34" s="117" t="s">
        <v>40</v>
      </c>
      <c r="F34" s="118"/>
      <c r="G34" s="1"/>
      <c r="H34" s="1"/>
      <c r="I34" s="1"/>
      <c r="J34" s="1"/>
      <c r="K34" s="1"/>
      <c r="L34" s="1"/>
      <c r="M34" s="1"/>
      <c r="N34" s="1"/>
      <c r="O34" s="1"/>
      <c r="P34" s="1"/>
      <c r="Q34" s="1"/>
      <c r="R34" s="1"/>
      <c r="S34" s="1"/>
      <c r="T34" s="1"/>
      <c r="U34" s="1"/>
      <c r="V34" s="1"/>
    </row>
    <row r="35" spans="3:22" ht="6" customHeight="1">
      <c r="C35" s="1"/>
      <c r="D35" s="1"/>
      <c r="E35" s="1"/>
      <c r="F35" s="1"/>
      <c r="G35" s="1"/>
      <c r="H35" s="1"/>
      <c r="I35" s="1"/>
      <c r="J35" s="1"/>
      <c r="K35" s="1"/>
      <c r="L35" s="1"/>
      <c r="M35" s="1"/>
      <c r="N35" s="1"/>
      <c r="O35" s="1"/>
      <c r="P35" s="1"/>
      <c r="Q35" s="1"/>
      <c r="R35" s="1"/>
      <c r="S35" s="1"/>
      <c r="T35" s="1"/>
      <c r="U35" s="1"/>
      <c r="V35" s="1"/>
    </row>
    <row r="36" spans="5:22" ht="12.75">
      <c r="E36" s="1"/>
      <c r="F36" s="1"/>
      <c r="G36" s="1"/>
      <c r="H36" s="1"/>
      <c r="I36" s="1"/>
      <c r="J36" s="1"/>
      <c r="K36" s="1"/>
      <c r="L36" s="1"/>
      <c r="M36" s="1"/>
      <c r="N36" s="1"/>
      <c r="O36" s="1"/>
      <c r="P36" s="1"/>
      <c r="Q36" s="1"/>
      <c r="R36" s="1"/>
      <c r="S36" s="1"/>
      <c r="T36" s="1"/>
      <c r="U36" s="1"/>
      <c r="V36" s="1"/>
    </row>
    <row r="37" spans="1:22" ht="12.75">
      <c r="A37" s="1"/>
      <c r="B37" s="1"/>
      <c r="C37" s="1"/>
      <c r="D37" s="1"/>
      <c r="E37" s="1"/>
      <c r="F37" s="1"/>
      <c r="G37" s="1"/>
      <c r="H37" s="1"/>
      <c r="I37" s="1"/>
      <c r="J37" s="1"/>
      <c r="K37" s="1"/>
      <c r="L37" s="1"/>
      <c r="M37" s="1"/>
      <c r="N37" s="1"/>
      <c r="O37" s="1"/>
      <c r="P37" s="1"/>
      <c r="Q37" s="1"/>
      <c r="R37" s="1"/>
      <c r="S37" s="1"/>
      <c r="T37" s="1"/>
      <c r="U37" s="1"/>
      <c r="V37" s="1"/>
    </row>
    <row r="38" spans="1:22" ht="12.75">
      <c r="A38" s="1"/>
      <c r="B38" s="1"/>
      <c r="C38" s="1"/>
      <c r="D38" s="1"/>
      <c r="E38" s="1"/>
      <c r="F38" s="1"/>
      <c r="G38" s="1"/>
      <c r="H38" s="1"/>
      <c r="I38" s="1"/>
      <c r="J38" s="1"/>
      <c r="K38" s="1"/>
      <c r="L38" s="1"/>
      <c r="M38" s="1"/>
      <c r="N38" s="1"/>
      <c r="O38" s="1"/>
      <c r="P38" s="1"/>
      <c r="Q38" s="1"/>
      <c r="R38" s="1"/>
      <c r="S38" s="1"/>
      <c r="T38" s="1"/>
      <c r="U38" s="1"/>
      <c r="V38" s="1"/>
    </row>
    <row r="39" spans="1:22" ht="12.75">
      <c r="A39" s="1"/>
      <c r="B39" s="1"/>
      <c r="C39" s="1"/>
      <c r="D39" s="1"/>
      <c r="E39" s="1"/>
      <c r="F39" s="1"/>
      <c r="G39" s="1"/>
      <c r="H39" s="1"/>
      <c r="I39" s="1"/>
      <c r="J39" s="1"/>
      <c r="K39" s="1"/>
      <c r="L39" s="1"/>
      <c r="M39" s="1"/>
      <c r="N39" s="1"/>
      <c r="O39" s="1"/>
      <c r="P39" s="1"/>
      <c r="Q39" s="1"/>
      <c r="R39" s="1"/>
      <c r="S39" s="1"/>
      <c r="T39" s="1"/>
      <c r="U39" s="1"/>
      <c r="V39" s="1"/>
    </row>
    <row r="40" spans="1:22" ht="12.75">
      <c r="A40" s="1"/>
      <c r="B40" s="1"/>
      <c r="C40" s="1"/>
      <c r="D40" s="1"/>
      <c r="E40" s="1"/>
      <c r="F40" s="1"/>
      <c r="G40" s="1"/>
      <c r="H40" s="1"/>
      <c r="I40" s="1"/>
      <c r="J40" s="1"/>
      <c r="K40" s="1"/>
      <c r="L40" s="1"/>
      <c r="M40" s="1"/>
      <c r="N40" s="1"/>
      <c r="O40" s="1"/>
      <c r="P40" s="1"/>
      <c r="Q40" s="1"/>
      <c r="R40" s="1"/>
      <c r="S40" s="1"/>
      <c r="T40" s="1"/>
      <c r="U40" s="1"/>
      <c r="V40" s="1"/>
    </row>
    <row r="41" spans="1:22" ht="12.75">
      <c r="A41" s="1"/>
      <c r="B41" s="1"/>
      <c r="C41" s="1"/>
      <c r="D41" s="1"/>
      <c r="E41" s="1"/>
      <c r="F41" s="1"/>
      <c r="G41" s="1"/>
      <c r="H41" s="1"/>
      <c r="I41" s="1"/>
      <c r="J41" s="1"/>
      <c r="K41" s="1"/>
      <c r="L41" s="1"/>
      <c r="M41" s="1"/>
      <c r="N41" s="1"/>
      <c r="O41" s="1"/>
      <c r="P41" s="1"/>
      <c r="Q41" s="1"/>
      <c r="R41" s="1"/>
      <c r="S41" s="1"/>
      <c r="T41" s="1"/>
      <c r="U41" s="1"/>
      <c r="V41" s="1"/>
    </row>
    <row r="42" spans="1:22" ht="12.75">
      <c r="A42" s="1"/>
      <c r="B42" s="1"/>
      <c r="C42" s="1"/>
      <c r="D42" s="1"/>
      <c r="E42" s="1"/>
      <c r="F42" s="1"/>
      <c r="G42" s="1"/>
      <c r="H42" s="1"/>
      <c r="I42" s="1"/>
      <c r="J42" s="1"/>
      <c r="K42" s="1"/>
      <c r="L42" s="1"/>
      <c r="M42" s="1"/>
      <c r="N42" s="1"/>
      <c r="O42" s="1"/>
      <c r="P42" s="1"/>
      <c r="Q42" s="1"/>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46" spans="1:22" ht="12.75">
      <c r="A46" s="1"/>
      <c r="B46" s="1"/>
      <c r="C46" s="1"/>
      <c r="D46" s="1"/>
      <c r="E46" s="1"/>
      <c r="F46" s="1"/>
      <c r="G46" s="1"/>
      <c r="H46" s="1"/>
      <c r="I46" s="1"/>
      <c r="J46" s="1"/>
      <c r="K46" s="1"/>
      <c r="L46" s="1"/>
      <c r="M46" s="1"/>
      <c r="N46" s="1"/>
      <c r="O46" s="1"/>
      <c r="P46" s="1"/>
      <c r="Q46" s="1"/>
      <c r="R46" s="1"/>
      <c r="S46" s="1"/>
      <c r="T46" s="1"/>
      <c r="U46" s="1"/>
      <c r="V46" s="1"/>
    </row>
    <row r="47" spans="1:22" ht="12.75">
      <c r="A47" s="1"/>
      <c r="B47" s="1"/>
      <c r="C47" s="1"/>
      <c r="D47" s="1"/>
      <c r="E47" s="1"/>
      <c r="F47" s="1"/>
      <c r="G47" s="1"/>
      <c r="H47" s="1"/>
      <c r="I47" s="1"/>
      <c r="J47" s="1"/>
      <c r="K47" s="1"/>
      <c r="L47" s="1"/>
      <c r="M47" s="1"/>
      <c r="N47" s="1"/>
      <c r="O47" s="1"/>
      <c r="P47" s="1"/>
      <c r="Q47" s="1"/>
      <c r="R47" s="1"/>
      <c r="S47" s="1"/>
      <c r="T47" s="1"/>
      <c r="U47" s="1"/>
      <c r="V47" s="1"/>
    </row>
    <row r="48" spans="1:22" ht="12.75">
      <c r="A48" s="1"/>
      <c r="B48" s="1"/>
      <c r="C48" s="1"/>
      <c r="D48" s="1"/>
      <c r="E48" s="1"/>
      <c r="F48" s="1"/>
      <c r="G48" s="1"/>
      <c r="H48" s="1"/>
      <c r="I48" s="1"/>
      <c r="J48" s="1"/>
      <c r="K48" s="1"/>
      <c r="L48" s="1"/>
      <c r="M48" s="1"/>
      <c r="N48" s="1"/>
      <c r="O48" s="1"/>
      <c r="P48" s="1"/>
      <c r="Q48" s="1"/>
      <c r="R48" s="1"/>
      <c r="S48" s="1"/>
      <c r="T48" s="1"/>
      <c r="U48" s="1"/>
      <c r="V48" s="1"/>
    </row>
    <row r="49" spans="1:22" ht="12.75">
      <c r="A49" s="1"/>
      <c r="B49" s="1"/>
      <c r="C49" s="1"/>
      <c r="D49" s="1"/>
      <c r="E49" s="1"/>
      <c r="F49" s="1"/>
      <c r="G49" s="1"/>
      <c r="H49" s="1"/>
      <c r="I49" s="1"/>
      <c r="J49" s="1"/>
      <c r="K49" s="1"/>
      <c r="L49" s="1"/>
      <c r="M49" s="1"/>
      <c r="N49" s="1"/>
      <c r="O49" s="1"/>
      <c r="P49" s="1"/>
      <c r="Q49" s="1"/>
      <c r="R49" s="1"/>
      <c r="S49" s="1"/>
      <c r="T49" s="1"/>
      <c r="U49" s="1"/>
      <c r="V49" s="1"/>
    </row>
    <row r="50" spans="1:22" ht="12.75">
      <c r="A50" s="1"/>
      <c r="B50" s="1"/>
      <c r="C50" s="1"/>
      <c r="D50" s="1"/>
      <c r="E50" s="1"/>
      <c r="F50" s="1"/>
      <c r="G50" s="1"/>
      <c r="H50" s="1"/>
      <c r="I50" s="1"/>
      <c r="J50" s="1"/>
      <c r="K50" s="1"/>
      <c r="L50" s="1"/>
      <c r="M50" s="1"/>
      <c r="N50" s="1"/>
      <c r="O50" s="1"/>
      <c r="P50" s="1"/>
      <c r="Q50" s="1"/>
      <c r="R50" s="1"/>
      <c r="S50" s="1"/>
      <c r="T50" s="1"/>
      <c r="U50" s="1"/>
      <c r="V50" s="1"/>
    </row>
    <row r="51" spans="1:22" ht="12.75">
      <c r="A51" s="1"/>
      <c r="B51" s="1"/>
      <c r="C51" s="1"/>
      <c r="D51" s="1"/>
      <c r="E51" s="1"/>
      <c r="F51" s="1"/>
      <c r="G51" s="1"/>
      <c r="H51" s="1"/>
      <c r="I51" s="1"/>
      <c r="J51" s="1"/>
      <c r="K51" s="1"/>
      <c r="L51" s="1"/>
      <c r="M51" s="1"/>
      <c r="N51" s="1"/>
      <c r="O51" s="1"/>
      <c r="P51" s="1"/>
      <c r="Q51" s="1"/>
      <c r="R51" s="1"/>
      <c r="S51" s="1"/>
      <c r="T51" s="1"/>
      <c r="U51" s="1"/>
      <c r="V51" s="1"/>
    </row>
    <row r="52" spans="1:22" ht="12.75">
      <c r="A52" s="1"/>
      <c r="B52" s="1"/>
      <c r="C52" s="1"/>
      <c r="D52" s="1"/>
      <c r="E52" s="1"/>
      <c r="F52" s="1"/>
      <c r="G52" s="1"/>
      <c r="H52" s="1"/>
      <c r="I52" s="1"/>
      <c r="J52" s="1"/>
      <c r="K52" s="1"/>
      <c r="L52" s="1"/>
      <c r="M52" s="1"/>
      <c r="N52" s="1"/>
      <c r="O52" s="1"/>
      <c r="P52" s="1"/>
      <c r="Q52" s="1"/>
      <c r="R52" s="1"/>
      <c r="S52" s="1"/>
      <c r="T52" s="1"/>
      <c r="U52" s="1"/>
      <c r="V52" s="1"/>
    </row>
    <row r="53" spans="1:22" ht="12.75">
      <c r="A53" s="1"/>
      <c r="B53" s="1"/>
      <c r="C53" s="1"/>
      <c r="D53" s="1"/>
      <c r="E53" s="1"/>
      <c r="F53" s="1"/>
      <c r="G53" s="1"/>
      <c r="H53" s="1"/>
      <c r="I53" s="1"/>
      <c r="J53" s="1"/>
      <c r="K53" s="1"/>
      <c r="L53" s="1"/>
      <c r="M53" s="1"/>
      <c r="N53" s="1"/>
      <c r="O53" s="1"/>
      <c r="P53" s="1"/>
      <c r="Q53" s="1"/>
      <c r="R53" s="1"/>
      <c r="S53" s="1"/>
      <c r="T53" s="1"/>
      <c r="U53" s="1"/>
      <c r="V53" s="1"/>
    </row>
    <row r="54" spans="1:22" ht="12.75">
      <c r="A54" s="1"/>
      <c r="B54" s="1"/>
      <c r="C54" s="1"/>
      <c r="D54" s="1"/>
      <c r="E54" s="1"/>
      <c r="F54" s="1"/>
      <c r="G54" s="1"/>
      <c r="H54" s="1"/>
      <c r="I54" s="1"/>
      <c r="J54" s="1"/>
      <c r="K54" s="1"/>
      <c r="L54" s="1"/>
      <c r="M54" s="1"/>
      <c r="N54" s="1"/>
      <c r="O54" s="1"/>
      <c r="P54" s="1"/>
      <c r="Q54" s="1"/>
      <c r="R54" s="1"/>
      <c r="S54" s="1"/>
      <c r="T54" s="1"/>
      <c r="U54" s="1"/>
      <c r="V54" s="1"/>
    </row>
    <row r="55" spans="1:22" ht="12.75">
      <c r="A55" s="1"/>
      <c r="B55" s="1"/>
      <c r="C55" s="1"/>
      <c r="D55" s="1"/>
      <c r="E55" s="1"/>
      <c r="F55" s="1"/>
      <c r="G55" s="1"/>
      <c r="H55" s="1"/>
      <c r="I55" s="1"/>
      <c r="J55" s="1"/>
      <c r="K55" s="1"/>
      <c r="L55" s="1"/>
      <c r="M55" s="1"/>
      <c r="N55" s="1"/>
      <c r="O55" s="1"/>
      <c r="P55" s="1"/>
      <c r="Q55" s="1"/>
      <c r="R55" s="1"/>
      <c r="S55" s="1"/>
      <c r="T55" s="1"/>
      <c r="U55" s="1"/>
      <c r="V55" s="1"/>
    </row>
    <row r="56" spans="1:22" ht="12.75">
      <c r="A56" s="1"/>
      <c r="B56" s="1"/>
      <c r="C56" s="1"/>
      <c r="D56" s="1"/>
      <c r="E56" s="1"/>
      <c r="F56" s="1"/>
      <c r="G56" s="1"/>
      <c r="H56" s="1"/>
      <c r="I56" s="1"/>
      <c r="J56" s="1"/>
      <c r="K56" s="1"/>
      <c r="L56" s="1"/>
      <c r="M56" s="1"/>
      <c r="N56" s="1"/>
      <c r="O56" s="1"/>
      <c r="P56" s="1"/>
      <c r="Q56" s="1"/>
      <c r="R56" s="1"/>
      <c r="S56" s="1"/>
      <c r="T56" s="1"/>
      <c r="U56" s="1"/>
      <c r="V56" s="1"/>
    </row>
    <row r="57" spans="1:22" ht="12.75">
      <c r="A57" s="1"/>
      <c r="B57" s="1"/>
      <c r="C57" s="1"/>
      <c r="D57" s="1"/>
      <c r="E57" s="1"/>
      <c r="F57" s="1"/>
      <c r="G57" s="1"/>
      <c r="H57" s="1"/>
      <c r="I57" s="1"/>
      <c r="J57" s="1"/>
      <c r="K57" s="1"/>
      <c r="L57" s="1"/>
      <c r="M57" s="1"/>
      <c r="N57" s="1"/>
      <c r="O57" s="1"/>
      <c r="P57" s="1"/>
      <c r="Q57" s="1"/>
      <c r="R57" s="1"/>
      <c r="S57" s="1"/>
      <c r="T57" s="1"/>
      <c r="U57" s="1"/>
      <c r="V57" s="1"/>
    </row>
    <row r="58" spans="1:22" ht="12.75">
      <c r="A58" s="1"/>
      <c r="B58" s="1"/>
      <c r="C58" s="1"/>
      <c r="D58" s="1"/>
      <c r="E58" s="1"/>
      <c r="F58" s="1"/>
      <c r="G58" s="1"/>
      <c r="H58" s="1"/>
      <c r="I58" s="1"/>
      <c r="J58" s="1"/>
      <c r="K58" s="1"/>
      <c r="L58" s="1"/>
      <c r="M58" s="1"/>
      <c r="N58" s="1"/>
      <c r="O58" s="1"/>
      <c r="P58" s="1"/>
      <c r="Q58" s="1"/>
      <c r="R58" s="1"/>
      <c r="S58" s="1"/>
      <c r="T58" s="1"/>
      <c r="U58" s="1"/>
      <c r="V58" s="1"/>
    </row>
    <row r="59" spans="1:22" ht="12.75">
      <c r="A59" s="1"/>
      <c r="B59" s="1"/>
      <c r="C59" s="1"/>
      <c r="D59" s="1"/>
      <c r="E59" s="1"/>
      <c r="F59" s="1"/>
      <c r="G59" s="1"/>
      <c r="H59" s="1"/>
      <c r="I59" s="1"/>
      <c r="J59" s="1"/>
      <c r="K59" s="1"/>
      <c r="L59" s="1"/>
      <c r="M59" s="1"/>
      <c r="N59" s="1"/>
      <c r="O59" s="1"/>
      <c r="P59" s="1"/>
      <c r="Q59" s="1"/>
      <c r="R59" s="1"/>
      <c r="S59" s="1"/>
      <c r="T59" s="1"/>
      <c r="U59" s="1"/>
      <c r="V59" s="1"/>
    </row>
    <row r="60" spans="1:22" ht="12.75">
      <c r="A60" s="1"/>
      <c r="B60" s="1"/>
      <c r="C60" s="1"/>
      <c r="D60" s="1"/>
      <c r="E60" s="1"/>
      <c r="F60" s="1"/>
      <c r="G60" s="1"/>
      <c r="H60" s="1"/>
      <c r="I60" s="1"/>
      <c r="J60" s="1"/>
      <c r="K60" s="1"/>
      <c r="L60" s="1"/>
      <c r="M60" s="1"/>
      <c r="N60" s="1"/>
      <c r="O60" s="1"/>
      <c r="P60" s="1"/>
      <c r="Q60" s="1"/>
      <c r="R60" s="1"/>
      <c r="S60" s="1"/>
      <c r="T60" s="1"/>
      <c r="U60" s="1"/>
      <c r="V60" s="1"/>
    </row>
    <row r="61" spans="1:22" ht="12.75">
      <c r="A61" s="1"/>
      <c r="B61" s="1"/>
      <c r="C61" s="1"/>
      <c r="D61" s="1"/>
      <c r="E61" s="1"/>
      <c r="F61" s="1"/>
      <c r="G61" s="1"/>
      <c r="H61" s="1"/>
      <c r="I61" s="1"/>
      <c r="J61" s="1"/>
      <c r="K61" s="1"/>
      <c r="L61" s="1"/>
      <c r="M61" s="1"/>
      <c r="N61" s="1"/>
      <c r="O61" s="1"/>
      <c r="P61" s="1"/>
      <c r="Q61" s="1"/>
      <c r="R61" s="1"/>
      <c r="S61" s="1"/>
      <c r="T61" s="1"/>
      <c r="U61" s="1"/>
      <c r="V61" s="1"/>
    </row>
    <row r="62" spans="1:22" ht="12.75">
      <c r="A62" s="1"/>
      <c r="B62" s="1"/>
      <c r="C62" s="1"/>
      <c r="D62" s="1"/>
      <c r="E62" s="1"/>
      <c r="F62" s="1"/>
      <c r="G62" s="1"/>
      <c r="H62" s="1"/>
      <c r="I62" s="1"/>
      <c r="J62" s="1"/>
      <c r="K62" s="1"/>
      <c r="L62" s="1"/>
      <c r="M62" s="1"/>
      <c r="N62" s="1"/>
      <c r="O62" s="1"/>
      <c r="P62" s="1"/>
      <c r="Q62" s="1"/>
      <c r="R62" s="1"/>
      <c r="S62" s="1"/>
      <c r="T62" s="1"/>
      <c r="U62" s="1"/>
      <c r="V62" s="1"/>
    </row>
    <row r="63" spans="1:22" ht="12.75">
      <c r="A63" s="1"/>
      <c r="B63" s="1"/>
      <c r="C63" s="1"/>
      <c r="D63" s="1"/>
      <c r="E63" s="1"/>
      <c r="F63" s="1"/>
      <c r="G63" s="1"/>
      <c r="H63" s="1"/>
      <c r="I63" s="1"/>
      <c r="J63" s="1"/>
      <c r="K63" s="1"/>
      <c r="L63" s="1"/>
      <c r="M63" s="1"/>
      <c r="N63" s="1"/>
      <c r="O63" s="1"/>
      <c r="P63" s="1"/>
      <c r="Q63" s="1"/>
      <c r="R63" s="1"/>
      <c r="S63" s="1"/>
      <c r="T63" s="1"/>
      <c r="U63" s="1"/>
      <c r="V63" s="1"/>
    </row>
    <row r="64" spans="1:22" ht="12.75">
      <c r="A64" s="1"/>
      <c r="B64" s="1"/>
      <c r="C64" s="1"/>
      <c r="D64" s="1"/>
      <c r="E64" s="1"/>
      <c r="F64" s="1"/>
      <c r="G64" s="1"/>
      <c r="H64" s="1"/>
      <c r="I64" s="1"/>
      <c r="J64" s="1"/>
      <c r="K64" s="1"/>
      <c r="L64" s="1"/>
      <c r="M64" s="1"/>
      <c r="N64" s="1"/>
      <c r="O64" s="1"/>
      <c r="P64" s="1"/>
      <c r="Q64" s="1"/>
      <c r="R64" s="1"/>
      <c r="S64" s="1"/>
      <c r="T64" s="1"/>
      <c r="U64" s="1"/>
      <c r="V64" s="1"/>
    </row>
    <row r="65" spans="1:22" ht="12.75">
      <c r="A65" s="1"/>
      <c r="B65" s="1"/>
      <c r="C65" s="1"/>
      <c r="D65" s="1"/>
      <c r="E65" s="1"/>
      <c r="F65" s="1"/>
      <c r="G65" s="1"/>
      <c r="H65" s="1"/>
      <c r="I65" s="1"/>
      <c r="J65" s="1"/>
      <c r="K65" s="1"/>
      <c r="L65" s="1"/>
      <c r="M65" s="1"/>
      <c r="N65" s="1"/>
      <c r="O65" s="1"/>
      <c r="P65" s="1"/>
      <c r="Q65" s="1"/>
      <c r="R65" s="1"/>
      <c r="S65" s="1"/>
      <c r="T65" s="1"/>
      <c r="U65" s="1"/>
      <c r="V65" s="1"/>
    </row>
    <row r="66" spans="1:22" ht="12.75">
      <c r="A66" s="1"/>
      <c r="B66" s="1"/>
      <c r="C66" s="1"/>
      <c r="D66" s="1"/>
      <c r="E66" s="1"/>
      <c r="F66" s="1"/>
      <c r="G66" s="1"/>
      <c r="H66" s="1"/>
      <c r="I66" s="1"/>
      <c r="J66" s="1"/>
      <c r="K66" s="1"/>
      <c r="L66" s="1"/>
      <c r="M66" s="1"/>
      <c r="N66" s="1"/>
      <c r="O66" s="1"/>
      <c r="P66" s="1"/>
      <c r="Q66" s="1"/>
      <c r="R66" s="1"/>
      <c r="S66" s="1"/>
      <c r="T66" s="1"/>
      <c r="U66" s="1"/>
      <c r="V66" s="1"/>
    </row>
    <row r="67" spans="1:22" ht="12.75">
      <c r="A67" s="1"/>
      <c r="B67" s="1"/>
      <c r="C67" s="1"/>
      <c r="D67" s="1"/>
      <c r="E67" s="1"/>
      <c r="F67" s="1"/>
      <c r="G67" s="1"/>
      <c r="H67" s="1"/>
      <c r="I67" s="1"/>
      <c r="J67" s="1"/>
      <c r="K67" s="1"/>
      <c r="L67" s="1"/>
      <c r="M67" s="1"/>
      <c r="N67" s="1"/>
      <c r="O67" s="1"/>
      <c r="P67" s="1"/>
      <c r="Q67" s="1"/>
      <c r="R67" s="1"/>
      <c r="S67" s="1"/>
      <c r="T67" s="1"/>
      <c r="U67" s="1"/>
      <c r="V67" s="1"/>
    </row>
    <row r="68" spans="1:22" ht="12.75">
      <c r="A68" s="1"/>
      <c r="B68" s="1"/>
      <c r="C68" s="1"/>
      <c r="D68" s="1"/>
      <c r="E68" s="1"/>
      <c r="F68" s="1"/>
      <c r="G68" s="1"/>
      <c r="H68" s="1"/>
      <c r="I68" s="1"/>
      <c r="J68" s="1"/>
      <c r="K68" s="1"/>
      <c r="L68" s="1"/>
      <c r="M68" s="1"/>
      <c r="N68" s="1"/>
      <c r="O68" s="1"/>
      <c r="P68" s="1"/>
      <c r="Q68" s="1"/>
      <c r="R68" s="1"/>
      <c r="S68" s="1"/>
      <c r="T68" s="1"/>
      <c r="U68" s="1"/>
      <c r="V68" s="1"/>
    </row>
    <row r="69" spans="1:22" ht="12.75">
      <c r="A69" s="1"/>
      <c r="B69" s="1"/>
      <c r="C69" s="1"/>
      <c r="D69" s="1"/>
      <c r="E69" s="1"/>
      <c r="F69" s="1"/>
      <c r="G69" s="1"/>
      <c r="H69" s="1"/>
      <c r="I69" s="1"/>
      <c r="J69" s="1"/>
      <c r="K69" s="1"/>
      <c r="L69" s="1"/>
      <c r="M69" s="1"/>
      <c r="N69" s="1"/>
      <c r="O69" s="1"/>
      <c r="P69" s="1"/>
      <c r="Q69" s="1"/>
      <c r="R69" s="1"/>
      <c r="S69" s="1"/>
      <c r="T69" s="1"/>
      <c r="U69" s="1"/>
      <c r="V69" s="1"/>
    </row>
    <row r="70" spans="1:22" ht="12.75">
      <c r="A70" s="1"/>
      <c r="B70" s="1"/>
      <c r="C70" s="1"/>
      <c r="D70" s="1"/>
      <c r="E70" s="1"/>
      <c r="F70" s="1"/>
      <c r="G70" s="1"/>
      <c r="H70" s="1"/>
      <c r="I70" s="1"/>
      <c r="J70" s="1"/>
      <c r="K70" s="1"/>
      <c r="L70" s="1"/>
      <c r="M70" s="1"/>
      <c r="N70" s="1"/>
      <c r="O70" s="1"/>
      <c r="P70" s="1"/>
      <c r="Q70" s="1"/>
      <c r="R70" s="1"/>
      <c r="S70" s="1"/>
      <c r="T70" s="1"/>
      <c r="U70" s="1"/>
      <c r="V70" s="1"/>
    </row>
    <row r="71" spans="1:22" ht="12.75">
      <c r="A71" s="1"/>
      <c r="B71" s="1"/>
      <c r="C71" s="1"/>
      <c r="D71" s="1"/>
      <c r="E71" s="1"/>
      <c r="F71" s="1"/>
      <c r="G71" s="1"/>
      <c r="H71" s="1"/>
      <c r="I71" s="1"/>
      <c r="J71" s="1"/>
      <c r="K71" s="1"/>
      <c r="L71" s="1"/>
      <c r="M71" s="1"/>
      <c r="N71" s="1"/>
      <c r="O71" s="1"/>
      <c r="P71" s="1"/>
      <c r="Q71" s="1"/>
      <c r="R71" s="1"/>
      <c r="S71" s="1"/>
      <c r="T71" s="1"/>
      <c r="U71" s="1"/>
      <c r="V71" s="1"/>
    </row>
  </sheetData>
  <sheetProtection/>
  <mergeCells count="17">
    <mergeCell ref="C32:D34"/>
    <mergeCell ref="A3:J3"/>
    <mergeCell ref="A1:J1"/>
    <mergeCell ref="C4:E4"/>
    <mergeCell ref="C11:E11"/>
    <mergeCell ref="C18:E18"/>
    <mergeCell ref="C19:E19"/>
    <mergeCell ref="C29:D31"/>
    <mergeCell ref="C26:D28"/>
    <mergeCell ref="C25:F25"/>
    <mergeCell ref="E34:F34"/>
    <mergeCell ref="E27:F27"/>
    <mergeCell ref="E26:F26"/>
    <mergeCell ref="E28:F28"/>
    <mergeCell ref="E31:F31"/>
    <mergeCell ref="E32:F32"/>
    <mergeCell ref="E33:F3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88"/>
  <sheetViews>
    <sheetView tabSelected="1" workbookViewId="0" topLeftCell="D81">
      <selection activeCell="Q83" sqref="Q83"/>
    </sheetView>
  </sheetViews>
  <sheetFormatPr defaultColWidth="9.140625" defaultRowHeight="12.75"/>
  <cols>
    <col min="1" max="1" width="6.421875" style="0" customWidth="1"/>
    <col min="2" max="2" width="22.28125" style="0" customWidth="1"/>
    <col min="3" max="3" width="24.28125" style="0" customWidth="1"/>
    <col min="4" max="4" width="17.28125" style="0" customWidth="1"/>
    <col min="5" max="5" width="7.28125" style="0" customWidth="1"/>
    <col min="6" max="6" width="7.57421875" style="0" customWidth="1"/>
    <col min="7" max="7" width="9.57421875" style="0" customWidth="1"/>
    <col min="8" max="8" width="26.28125" style="0" customWidth="1"/>
    <col min="11" max="11" width="13.421875" style="0" customWidth="1"/>
    <col min="12" max="12" width="13.28125" style="0" customWidth="1"/>
    <col min="13" max="13" width="27.8515625" style="0" customWidth="1"/>
    <col min="14" max="14" width="13.28125" style="0" customWidth="1"/>
    <col min="15" max="15" width="12.8515625" style="0" customWidth="1"/>
  </cols>
  <sheetData>
    <row r="1" spans="1:15" ht="12.75">
      <c r="A1" s="196" t="s">
        <v>339</v>
      </c>
      <c r="B1" s="197"/>
      <c r="C1" s="197"/>
      <c r="D1" s="197"/>
      <c r="E1" s="197"/>
      <c r="F1" s="197"/>
      <c r="G1" s="197"/>
      <c r="H1" s="197"/>
      <c r="I1" s="197"/>
      <c r="J1" s="197"/>
      <c r="K1" s="197"/>
      <c r="L1" s="197"/>
      <c r="M1" s="197"/>
      <c r="N1" s="197"/>
      <c r="O1" s="198"/>
    </row>
    <row r="2" spans="1:15" ht="12.75">
      <c r="A2" s="199"/>
      <c r="B2" s="200"/>
      <c r="C2" s="200"/>
      <c r="D2" s="200"/>
      <c r="E2" s="200"/>
      <c r="F2" s="200"/>
      <c r="G2" s="200"/>
      <c r="H2" s="200"/>
      <c r="I2" s="200"/>
      <c r="J2" s="200"/>
      <c r="K2" s="200"/>
      <c r="L2" s="200"/>
      <c r="M2" s="200"/>
      <c r="N2" s="200"/>
      <c r="O2" s="201"/>
    </row>
    <row r="3" spans="1:15" ht="4.5" customHeight="1">
      <c r="A3" s="199"/>
      <c r="B3" s="200"/>
      <c r="C3" s="200"/>
      <c r="D3" s="200"/>
      <c r="E3" s="200"/>
      <c r="F3" s="200"/>
      <c r="G3" s="200"/>
      <c r="H3" s="200"/>
      <c r="I3" s="200"/>
      <c r="J3" s="200"/>
      <c r="K3" s="200"/>
      <c r="L3" s="200"/>
      <c r="M3" s="200"/>
      <c r="N3" s="200"/>
      <c r="O3" s="201"/>
    </row>
    <row r="4" spans="1:15" ht="0.75" customHeight="1" thickBot="1">
      <c r="A4" s="202"/>
      <c r="B4" s="203"/>
      <c r="C4" s="203"/>
      <c r="D4" s="203"/>
      <c r="E4" s="203"/>
      <c r="F4" s="203"/>
      <c r="G4" s="203"/>
      <c r="H4" s="203"/>
      <c r="I4" s="203"/>
      <c r="J4" s="203"/>
      <c r="K4" s="203"/>
      <c r="L4" s="203"/>
      <c r="M4" s="203"/>
      <c r="N4" s="203"/>
      <c r="O4" s="204"/>
    </row>
    <row r="5" ht="13.5" thickBot="1"/>
    <row r="6" spans="1:15" ht="50.25" customHeight="1" thickBot="1">
      <c r="A6" s="6" t="s">
        <v>44</v>
      </c>
      <c r="B6" s="100" t="s">
        <v>47</v>
      </c>
      <c r="C6" s="101" t="s">
        <v>219</v>
      </c>
      <c r="D6" s="100" t="s">
        <v>43</v>
      </c>
      <c r="E6" s="177" t="s">
        <v>0</v>
      </c>
      <c r="F6" s="178"/>
      <c r="G6" s="179"/>
      <c r="H6" s="100" t="s">
        <v>42</v>
      </c>
      <c r="I6" s="25" t="s">
        <v>2</v>
      </c>
      <c r="J6" s="6" t="s">
        <v>7</v>
      </c>
      <c r="K6" s="26" t="s">
        <v>8</v>
      </c>
      <c r="L6" s="27" t="s">
        <v>1</v>
      </c>
      <c r="M6" s="102" t="s">
        <v>6</v>
      </c>
      <c r="N6" s="102" t="s">
        <v>4</v>
      </c>
      <c r="O6" s="103" t="s">
        <v>5</v>
      </c>
    </row>
    <row r="7" spans="1:15" ht="24" customHeight="1">
      <c r="A7" s="8"/>
      <c r="B7" s="9"/>
      <c r="C7" s="10"/>
      <c r="D7" s="11"/>
      <c r="E7" s="98" t="s">
        <v>45</v>
      </c>
      <c r="F7" s="99" t="s">
        <v>41</v>
      </c>
      <c r="G7" s="99" t="s">
        <v>3</v>
      </c>
      <c r="H7" s="12"/>
      <c r="I7" s="11"/>
      <c r="J7" s="12"/>
      <c r="K7" s="12"/>
      <c r="L7" s="11"/>
      <c r="M7" s="11"/>
      <c r="N7" s="11"/>
      <c r="O7" s="13"/>
    </row>
    <row r="8" spans="1:15" ht="24" customHeight="1">
      <c r="A8" s="187" t="s">
        <v>281</v>
      </c>
      <c r="B8" s="188"/>
      <c r="C8" s="188"/>
      <c r="D8" s="188"/>
      <c r="E8" s="188"/>
      <c r="F8" s="188"/>
      <c r="G8" s="188"/>
      <c r="H8" s="188"/>
      <c r="I8" s="188"/>
      <c r="J8" s="188"/>
      <c r="K8" s="188"/>
      <c r="L8" s="188"/>
      <c r="M8" s="188"/>
      <c r="N8" s="188"/>
      <c r="O8" s="189"/>
    </row>
    <row r="9" spans="1:15" ht="121.5" customHeight="1">
      <c r="A9" s="56">
        <v>1.1</v>
      </c>
      <c r="B9" s="190" t="s">
        <v>78</v>
      </c>
      <c r="C9" s="16" t="s">
        <v>48</v>
      </c>
      <c r="D9" s="19" t="s">
        <v>200</v>
      </c>
      <c r="E9" s="18">
        <v>5</v>
      </c>
      <c r="F9" s="18">
        <v>5</v>
      </c>
      <c r="G9" s="34">
        <f>E9*F9</f>
        <v>25</v>
      </c>
      <c r="H9" s="21" t="s">
        <v>282</v>
      </c>
      <c r="I9" s="38">
        <v>0.5</v>
      </c>
      <c r="J9" s="47">
        <f>G9*I9</f>
        <v>12.5</v>
      </c>
      <c r="K9" s="42">
        <f>G9-J9</f>
        <v>12.5</v>
      </c>
      <c r="L9" s="82" t="s">
        <v>176</v>
      </c>
      <c r="M9" s="22" t="s">
        <v>284</v>
      </c>
      <c r="N9" s="82" t="s">
        <v>283</v>
      </c>
      <c r="O9" s="82" t="s">
        <v>285</v>
      </c>
    </row>
    <row r="10" spans="1:15" s="5" customFormat="1" ht="87.75" customHeight="1">
      <c r="A10" s="56">
        <v>1.2</v>
      </c>
      <c r="B10" s="191"/>
      <c r="C10" s="16" t="s">
        <v>169</v>
      </c>
      <c r="D10" s="19" t="s">
        <v>164</v>
      </c>
      <c r="E10" s="18">
        <v>5</v>
      </c>
      <c r="F10" s="18">
        <v>5</v>
      </c>
      <c r="G10" s="34">
        <f>E10*F10</f>
        <v>25</v>
      </c>
      <c r="H10" s="90" t="s">
        <v>120</v>
      </c>
      <c r="I10" s="38">
        <v>0.1</v>
      </c>
      <c r="J10" s="47">
        <f>G10*I10</f>
        <v>2.5</v>
      </c>
      <c r="K10" s="34">
        <f>G10-J10</f>
        <v>22.5</v>
      </c>
      <c r="L10" s="48" t="s">
        <v>175</v>
      </c>
      <c r="M10" s="22" t="s">
        <v>287</v>
      </c>
      <c r="N10" s="48" t="s">
        <v>286</v>
      </c>
      <c r="O10" s="48" t="s">
        <v>173</v>
      </c>
    </row>
    <row r="11" spans="1:15" s="5" customFormat="1" ht="87.75" customHeight="1">
      <c r="A11" s="105"/>
      <c r="B11" s="191"/>
      <c r="C11" s="104" t="s">
        <v>288</v>
      </c>
      <c r="D11" s="106" t="s">
        <v>289</v>
      </c>
      <c r="E11" s="18">
        <v>5</v>
      </c>
      <c r="F11" s="18">
        <v>5</v>
      </c>
      <c r="G11" s="34">
        <f>E11*F11</f>
        <v>25</v>
      </c>
      <c r="H11" s="107" t="s">
        <v>182</v>
      </c>
      <c r="I11" s="109">
        <v>0.1</v>
      </c>
      <c r="J11" s="110">
        <f>G11*I11</f>
        <v>2.5</v>
      </c>
      <c r="K11" s="108">
        <f>G11-J11</f>
        <v>22.5</v>
      </c>
      <c r="L11" s="110"/>
      <c r="M11" s="111"/>
      <c r="N11" s="110"/>
      <c r="O11" s="110"/>
    </row>
    <row r="12" spans="1:15" s="5" customFormat="1" ht="111.75" customHeight="1">
      <c r="A12" s="56">
        <v>1.3</v>
      </c>
      <c r="B12" s="191"/>
      <c r="C12" s="54" t="s">
        <v>290</v>
      </c>
      <c r="D12" s="19" t="s">
        <v>291</v>
      </c>
      <c r="E12" s="18">
        <v>5</v>
      </c>
      <c r="F12" s="18">
        <v>5</v>
      </c>
      <c r="G12" s="34">
        <f>E12*F12</f>
        <v>25</v>
      </c>
      <c r="H12" s="29" t="s">
        <v>292</v>
      </c>
      <c r="I12" s="38">
        <v>0.3</v>
      </c>
      <c r="J12" s="47">
        <f>G12*I12</f>
        <v>7.5</v>
      </c>
      <c r="K12" s="34">
        <f>G12-J12</f>
        <v>17.5</v>
      </c>
      <c r="L12" s="48" t="s">
        <v>175</v>
      </c>
      <c r="M12" s="64" t="s">
        <v>168</v>
      </c>
      <c r="N12" s="48" t="s">
        <v>167</v>
      </c>
      <c r="O12" s="48" t="s">
        <v>109</v>
      </c>
    </row>
    <row r="13" spans="1:15" ht="145.5" customHeight="1">
      <c r="A13" s="18">
        <v>1.4</v>
      </c>
      <c r="B13" s="191"/>
      <c r="C13" s="16" t="s">
        <v>165</v>
      </c>
      <c r="D13" s="19" t="s">
        <v>293</v>
      </c>
      <c r="E13" s="18">
        <v>5</v>
      </c>
      <c r="F13" s="18">
        <v>5</v>
      </c>
      <c r="G13" s="34">
        <f aca="true" t="shared" si="0" ref="G13:G20">E13*F13</f>
        <v>25</v>
      </c>
      <c r="H13" s="29" t="s">
        <v>294</v>
      </c>
      <c r="I13" s="38">
        <v>0.3</v>
      </c>
      <c r="J13" s="47">
        <f aca="true" t="shared" si="1" ref="J13:J20">G13*I13</f>
        <v>7.5</v>
      </c>
      <c r="K13" s="34">
        <f aca="true" t="shared" si="2" ref="K13:K20">G13-J13</f>
        <v>17.5</v>
      </c>
      <c r="L13" s="48" t="s">
        <v>46</v>
      </c>
      <c r="M13" s="22" t="s">
        <v>295</v>
      </c>
      <c r="N13" s="48" t="s">
        <v>167</v>
      </c>
      <c r="O13" s="48" t="s">
        <v>109</v>
      </c>
    </row>
    <row r="14" spans="1:15" ht="55.5" customHeight="1">
      <c r="A14" s="18">
        <v>1.5</v>
      </c>
      <c r="B14" s="191"/>
      <c r="C14" s="16" t="s">
        <v>170</v>
      </c>
      <c r="D14" s="19" t="s">
        <v>172</v>
      </c>
      <c r="E14" s="18">
        <v>5</v>
      </c>
      <c r="F14" s="18">
        <v>5</v>
      </c>
      <c r="G14" s="34">
        <f>E14*F14</f>
        <v>25</v>
      </c>
      <c r="H14" s="18" t="s">
        <v>171</v>
      </c>
      <c r="I14" s="38">
        <v>0.5</v>
      </c>
      <c r="J14" s="48">
        <f>G14*I14</f>
        <v>12.5</v>
      </c>
      <c r="K14" s="42">
        <f>G14-J14</f>
        <v>12.5</v>
      </c>
      <c r="L14" s="48" t="s">
        <v>46</v>
      </c>
      <c r="M14" s="22" t="s">
        <v>166</v>
      </c>
      <c r="N14" s="48" t="s">
        <v>167</v>
      </c>
      <c r="O14" s="48" t="s">
        <v>109</v>
      </c>
    </row>
    <row r="15" spans="1:15" ht="250.5" customHeight="1">
      <c r="A15" s="18">
        <v>1.6</v>
      </c>
      <c r="B15" s="192"/>
      <c r="C15" s="16" t="s">
        <v>49</v>
      </c>
      <c r="D15" s="16" t="s">
        <v>174</v>
      </c>
      <c r="E15" s="51">
        <v>5</v>
      </c>
      <c r="F15" s="51">
        <v>5</v>
      </c>
      <c r="G15" s="52">
        <f t="shared" si="0"/>
        <v>25</v>
      </c>
      <c r="H15" s="65" t="s">
        <v>296</v>
      </c>
      <c r="I15" s="38">
        <v>0.3</v>
      </c>
      <c r="J15" s="47">
        <f t="shared" si="1"/>
        <v>7.5</v>
      </c>
      <c r="K15" s="34">
        <f t="shared" si="2"/>
        <v>17.5</v>
      </c>
      <c r="L15" s="48" t="s">
        <v>46</v>
      </c>
      <c r="M15" s="66" t="s">
        <v>199</v>
      </c>
      <c r="N15" s="87" t="s">
        <v>51</v>
      </c>
      <c r="O15" s="17" t="s">
        <v>52</v>
      </c>
    </row>
    <row r="16" spans="1:15" ht="30" customHeight="1">
      <c r="A16" s="169" t="s">
        <v>53</v>
      </c>
      <c r="B16" s="180"/>
      <c r="C16" s="180"/>
      <c r="D16" s="180"/>
      <c r="E16" s="180"/>
      <c r="F16" s="180"/>
      <c r="G16" s="180"/>
      <c r="H16" s="180"/>
      <c r="I16" s="180"/>
      <c r="J16" s="180"/>
      <c r="K16" s="180"/>
      <c r="L16" s="180"/>
      <c r="M16" s="180"/>
      <c r="N16" s="180"/>
      <c r="O16" s="182"/>
    </row>
    <row r="17" spans="1:15" ht="78" customHeight="1">
      <c r="A17" s="18">
        <v>2.1</v>
      </c>
      <c r="B17" s="193" t="s">
        <v>67</v>
      </c>
      <c r="C17" s="22" t="s">
        <v>54</v>
      </c>
      <c r="D17" s="22" t="s">
        <v>249</v>
      </c>
      <c r="E17" s="18">
        <v>5</v>
      </c>
      <c r="F17" s="18">
        <v>5</v>
      </c>
      <c r="G17" s="34">
        <f t="shared" si="0"/>
        <v>25</v>
      </c>
      <c r="H17" s="65" t="s">
        <v>68</v>
      </c>
      <c r="I17" s="38">
        <v>0.5</v>
      </c>
      <c r="J17" s="47">
        <f t="shared" si="1"/>
        <v>12.5</v>
      </c>
      <c r="K17" s="42">
        <f t="shared" si="2"/>
        <v>12.5</v>
      </c>
      <c r="L17" s="24" t="s">
        <v>175</v>
      </c>
      <c r="M17" s="22" t="s">
        <v>263</v>
      </c>
      <c r="N17" s="89" t="s">
        <v>88</v>
      </c>
      <c r="O17" s="88" t="s">
        <v>297</v>
      </c>
    </row>
    <row r="18" spans="1:15" ht="153.75" customHeight="1">
      <c r="A18" s="18">
        <v>2.2</v>
      </c>
      <c r="B18" s="194"/>
      <c r="C18" s="22" t="s">
        <v>55</v>
      </c>
      <c r="D18" s="22" t="s">
        <v>250</v>
      </c>
      <c r="E18" s="18">
        <v>5</v>
      </c>
      <c r="F18" s="18">
        <v>5</v>
      </c>
      <c r="G18" s="34">
        <f t="shared" si="0"/>
        <v>25</v>
      </c>
      <c r="H18" s="63" t="s">
        <v>298</v>
      </c>
      <c r="I18" s="38">
        <v>0.3</v>
      </c>
      <c r="J18" s="47">
        <f t="shared" si="1"/>
        <v>7.5</v>
      </c>
      <c r="K18" s="34">
        <f t="shared" si="2"/>
        <v>17.5</v>
      </c>
      <c r="L18" s="24" t="s">
        <v>46</v>
      </c>
      <c r="M18" s="62" t="s">
        <v>260</v>
      </c>
      <c r="N18" s="89" t="s">
        <v>117</v>
      </c>
      <c r="O18" s="88" t="s">
        <v>191</v>
      </c>
    </row>
    <row r="19" spans="1:15" ht="60" customHeight="1">
      <c r="A19" s="18">
        <v>2.3</v>
      </c>
      <c r="B19" s="194"/>
      <c r="C19" s="22" t="s">
        <v>56</v>
      </c>
      <c r="D19" s="22" t="s">
        <v>249</v>
      </c>
      <c r="E19" s="18">
        <v>5</v>
      </c>
      <c r="F19" s="18">
        <v>5</v>
      </c>
      <c r="G19" s="34">
        <f t="shared" si="0"/>
        <v>25</v>
      </c>
      <c r="H19" s="63" t="s">
        <v>69</v>
      </c>
      <c r="I19" s="38">
        <v>0.5</v>
      </c>
      <c r="J19" s="47">
        <f t="shared" si="1"/>
        <v>12.5</v>
      </c>
      <c r="K19" s="42">
        <f t="shared" si="2"/>
        <v>12.5</v>
      </c>
      <c r="L19" s="24" t="s">
        <v>46</v>
      </c>
      <c r="M19" s="62" t="s">
        <v>82</v>
      </c>
      <c r="N19" s="89" t="s">
        <v>88</v>
      </c>
      <c r="O19" s="88" t="s">
        <v>261</v>
      </c>
    </row>
    <row r="20" spans="1:15" ht="102" customHeight="1">
      <c r="A20" s="18">
        <v>2.4</v>
      </c>
      <c r="B20" s="194"/>
      <c r="C20" s="22" t="s">
        <v>57</v>
      </c>
      <c r="D20" s="22" t="s">
        <v>251</v>
      </c>
      <c r="E20" s="18">
        <v>5</v>
      </c>
      <c r="F20" s="18">
        <v>5</v>
      </c>
      <c r="G20" s="34">
        <f t="shared" si="0"/>
        <v>25</v>
      </c>
      <c r="H20" s="63" t="s">
        <v>69</v>
      </c>
      <c r="I20" s="38">
        <v>0.3</v>
      </c>
      <c r="J20" s="47">
        <f t="shared" si="1"/>
        <v>7.5</v>
      </c>
      <c r="K20" s="34">
        <f t="shared" si="2"/>
        <v>17.5</v>
      </c>
      <c r="L20" s="24" t="s">
        <v>46</v>
      </c>
      <c r="M20" s="62" t="s">
        <v>85</v>
      </c>
      <c r="N20" s="89" t="s">
        <v>88</v>
      </c>
      <c r="O20" s="88" t="s">
        <v>261</v>
      </c>
    </row>
    <row r="21" spans="1:15" ht="134.25" customHeight="1">
      <c r="A21" s="56">
        <v>2.5</v>
      </c>
      <c r="B21" s="194"/>
      <c r="C21" s="22" t="s">
        <v>58</v>
      </c>
      <c r="D21" s="22" t="s">
        <v>248</v>
      </c>
      <c r="E21" s="18">
        <v>5</v>
      </c>
      <c r="F21" s="18">
        <v>5</v>
      </c>
      <c r="G21" s="34">
        <f aca="true" t="shared" si="3" ref="G21:G26">E21*F21</f>
        <v>25</v>
      </c>
      <c r="H21" s="22" t="s">
        <v>70</v>
      </c>
      <c r="I21" s="38">
        <v>0.3</v>
      </c>
      <c r="J21" s="47">
        <f aca="true" t="shared" si="4" ref="J21:J32">G21*I21</f>
        <v>7.5</v>
      </c>
      <c r="K21" s="34">
        <f aca="true" t="shared" si="5" ref="K21:K32">G21-J21</f>
        <v>17.5</v>
      </c>
      <c r="L21" s="24" t="s">
        <v>176</v>
      </c>
      <c r="M21" s="63" t="s">
        <v>84</v>
      </c>
      <c r="N21" s="89" t="s">
        <v>88</v>
      </c>
      <c r="O21" s="88" t="s">
        <v>261</v>
      </c>
    </row>
    <row r="22" spans="1:15" ht="101.25" customHeight="1">
      <c r="A22" s="56">
        <v>2.6</v>
      </c>
      <c r="B22" s="194"/>
      <c r="C22" s="22" t="s">
        <v>59</v>
      </c>
      <c r="D22" s="22" t="s">
        <v>252</v>
      </c>
      <c r="E22" s="18">
        <v>5</v>
      </c>
      <c r="F22" s="18">
        <v>5</v>
      </c>
      <c r="G22" s="34">
        <f t="shared" si="3"/>
        <v>25</v>
      </c>
      <c r="H22" s="22" t="s">
        <v>299</v>
      </c>
      <c r="I22" s="38">
        <v>0.3</v>
      </c>
      <c r="J22" s="47">
        <f t="shared" si="4"/>
        <v>7.5</v>
      </c>
      <c r="K22" s="34">
        <f t="shared" si="5"/>
        <v>17.5</v>
      </c>
      <c r="L22" s="24" t="s">
        <v>46</v>
      </c>
      <c r="M22" s="63" t="s">
        <v>300</v>
      </c>
      <c r="N22" s="89" t="s">
        <v>153</v>
      </c>
      <c r="O22" s="88" t="s">
        <v>301</v>
      </c>
    </row>
    <row r="23" spans="1:15" ht="73.5" customHeight="1">
      <c r="A23" s="56">
        <v>2.7</v>
      </c>
      <c r="B23" s="194"/>
      <c r="C23" s="22" t="s">
        <v>60</v>
      </c>
      <c r="D23" s="22" t="s">
        <v>302</v>
      </c>
      <c r="E23" s="18">
        <v>5</v>
      </c>
      <c r="F23" s="18">
        <v>5</v>
      </c>
      <c r="G23" s="34">
        <f t="shared" si="3"/>
        <v>25</v>
      </c>
      <c r="H23" s="24" t="s">
        <v>120</v>
      </c>
      <c r="I23" s="38">
        <v>0.1</v>
      </c>
      <c r="J23" s="47">
        <f t="shared" si="4"/>
        <v>2.5</v>
      </c>
      <c r="K23" s="34">
        <f t="shared" si="5"/>
        <v>22.5</v>
      </c>
      <c r="L23" s="24" t="s">
        <v>175</v>
      </c>
      <c r="M23" s="63" t="s">
        <v>259</v>
      </c>
      <c r="N23" s="89" t="s">
        <v>117</v>
      </c>
      <c r="O23" s="88" t="s">
        <v>191</v>
      </c>
    </row>
    <row r="24" spans="1:15" ht="101.25" customHeight="1">
      <c r="A24" s="56">
        <v>2.8</v>
      </c>
      <c r="B24" s="194"/>
      <c r="C24" s="22" t="s">
        <v>61</v>
      </c>
      <c r="D24" s="22" t="s">
        <v>303</v>
      </c>
      <c r="E24" s="18">
        <v>5</v>
      </c>
      <c r="F24" s="18">
        <v>5</v>
      </c>
      <c r="G24" s="34">
        <f t="shared" si="3"/>
        <v>25</v>
      </c>
      <c r="H24" s="22" t="s">
        <v>71</v>
      </c>
      <c r="I24" s="38">
        <v>0.1</v>
      </c>
      <c r="J24" s="47">
        <f t="shared" si="4"/>
        <v>2.5</v>
      </c>
      <c r="K24" s="34">
        <f t="shared" si="5"/>
        <v>22.5</v>
      </c>
      <c r="L24" s="24" t="s">
        <v>46</v>
      </c>
      <c r="M24" s="63" t="s">
        <v>83</v>
      </c>
      <c r="N24" s="89" t="s">
        <v>153</v>
      </c>
      <c r="O24" s="88" t="s">
        <v>109</v>
      </c>
    </row>
    <row r="25" spans="1:15" ht="99" customHeight="1">
      <c r="A25" s="56">
        <v>2.9</v>
      </c>
      <c r="B25" s="194"/>
      <c r="C25" s="22" t="s">
        <v>62</v>
      </c>
      <c r="D25" s="22" t="s">
        <v>303</v>
      </c>
      <c r="E25" s="18">
        <v>5</v>
      </c>
      <c r="F25" s="18">
        <v>5</v>
      </c>
      <c r="G25" s="34">
        <f t="shared" si="3"/>
        <v>25</v>
      </c>
      <c r="H25" s="22" t="s">
        <v>304</v>
      </c>
      <c r="I25" s="38">
        <v>0.3</v>
      </c>
      <c r="J25" s="47">
        <f t="shared" si="4"/>
        <v>7.5</v>
      </c>
      <c r="K25" s="34">
        <f t="shared" si="5"/>
        <v>17.5</v>
      </c>
      <c r="L25" s="24" t="s">
        <v>46</v>
      </c>
      <c r="M25" s="64" t="s">
        <v>193</v>
      </c>
      <c r="N25" s="89" t="s">
        <v>264</v>
      </c>
      <c r="O25" s="88" t="s">
        <v>109</v>
      </c>
    </row>
    <row r="26" spans="1:15" ht="84.75" customHeight="1">
      <c r="A26" s="56">
        <v>2.1</v>
      </c>
      <c r="B26" s="194"/>
      <c r="C26" s="22" t="s">
        <v>63</v>
      </c>
      <c r="D26" s="22" t="s">
        <v>256</v>
      </c>
      <c r="E26" s="18">
        <v>5</v>
      </c>
      <c r="F26" s="18">
        <v>5</v>
      </c>
      <c r="G26" s="34">
        <f t="shared" si="3"/>
        <v>25</v>
      </c>
      <c r="H26" s="63" t="s">
        <v>257</v>
      </c>
      <c r="I26" s="38">
        <v>0.5</v>
      </c>
      <c r="J26" s="47">
        <f t="shared" si="4"/>
        <v>12.5</v>
      </c>
      <c r="K26" s="42">
        <f t="shared" si="5"/>
        <v>12.5</v>
      </c>
      <c r="L26" s="24" t="s">
        <v>175</v>
      </c>
      <c r="M26" s="63" t="s">
        <v>258</v>
      </c>
      <c r="N26" s="89" t="s">
        <v>265</v>
      </c>
      <c r="O26" s="30" t="s">
        <v>109</v>
      </c>
    </row>
    <row r="27" spans="1:15" ht="70.5" customHeight="1">
      <c r="A27" s="56">
        <v>2.11</v>
      </c>
      <c r="B27" s="194"/>
      <c r="C27" s="14" t="s">
        <v>64</v>
      </c>
      <c r="D27" s="22" t="s">
        <v>253</v>
      </c>
      <c r="E27" s="18">
        <v>5</v>
      </c>
      <c r="F27" s="18">
        <v>5</v>
      </c>
      <c r="G27" s="34">
        <f aca="true" t="shared" si="6" ref="G27:G32">E27*F27</f>
        <v>25</v>
      </c>
      <c r="H27" s="62" t="s">
        <v>72</v>
      </c>
      <c r="I27" s="38">
        <v>0.5</v>
      </c>
      <c r="J27" s="47">
        <f t="shared" si="4"/>
        <v>12.5</v>
      </c>
      <c r="K27" s="42">
        <f t="shared" si="5"/>
        <v>12.5</v>
      </c>
      <c r="L27" s="24" t="s">
        <v>46</v>
      </c>
      <c r="M27" s="63" t="s">
        <v>81</v>
      </c>
      <c r="N27" s="89" t="s">
        <v>117</v>
      </c>
      <c r="O27" s="30" t="s">
        <v>109</v>
      </c>
    </row>
    <row r="28" spans="1:15" ht="82.5" customHeight="1">
      <c r="A28" s="56">
        <v>2.12</v>
      </c>
      <c r="B28" s="194"/>
      <c r="C28" s="15" t="s">
        <v>65</v>
      </c>
      <c r="D28" s="22" t="s">
        <v>279</v>
      </c>
      <c r="E28" s="18">
        <v>5</v>
      </c>
      <c r="F28" s="18">
        <v>5</v>
      </c>
      <c r="G28" s="34">
        <f t="shared" si="6"/>
        <v>25</v>
      </c>
      <c r="H28" s="22" t="s">
        <v>73</v>
      </c>
      <c r="I28" s="38">
        <v>0.1</v>
      </c>
      <c r="J28" s="47">
        <f t="shared" si="4"/>
        <v>2.5</v>
      </c>
      <c r="K28" s="34">
        <f t="shared" si="5"/>
        <v>22.5</v>
      </c>
      <c r="L28" s="24" t="s">
        <v>46</v>
      </c>
      <c r="M28" s="63" t="s">
        <v>80</v>
      </c>
      <c r="N28" s="89" t="s">
        <v>153</v>
      </c>
      <c r="O28" s="30" t="s">
        <v>184</v>
      </c>
    </row>
    <row r="29" spans="1:15" ht="63.75">
      <c r="A29" s="56">
        <v>2.13</v>
      </c>
      <c r="B29" s="194"/>
      <c r="C29" s="23" t="s">
        <v>86</v>
      </c>
      <c r="D29" s="22" t="s">
        <v>254</v>
      </c>
      <c r="E29" s="18">
        <v>5</v>
      </c>
      <c r="F29" s="18">
        <v>5</v>
      </c>
      <c r="G29" s="34">
        <f t="shared" si="6"/>
        <v>25</v>
      </c>
      <c r="H29" s="66" t="s">
        <v>74</v>
      </c>
      <c r="I29" s="38">
        <v>0.1</v>
      </c>
      <c r="J29" s="47">
        <f t="shared" si="4"/>
        <v>2.5</v>
      </c>
      <c r="K29" s="34">
        <f t="shared" si="5"/>
        <v>22.5</v>
      </c>
      <c r="L29" s="24" t="s">
        <v>175</v>
      </c>
      <c r="M29" s="65" t="s">
        <v>305</v>
      </c>
      <c r="N29" s="89" t="s">
        <v>88</v>
      </c>
      <c r="O29" s="30" t="s">
        <v>184</v>
      </c>
    </row>
    <row r="30" spans="1:15" ht="106.5" customHeight="1">
      <c r="A30" s="56">
        <v>2.14</v>
      </c>
      <c r="B30" s="194"/>
      <c r="C30" s="23" t="s">
        <v>87</v>
      </c>
      <c r="D30" s="22" t="s">
        <v>255</v>
      </c>
      <c r="E30" s="49">
        <v>5</v>
      </c>
      <c r="F30" s="49">
        <v>5</v>
      </c>
      <c r="G30" s="50">
        <f t="shared" si="6"/>
        <v>25</v>
      </c>
      <c r="H30" s="22" t="s">
        <v>75</v>
      </c>
      <c r="I30" s="38">
        <v>0.1</v>
      </c>
      <c r="J30" s="47">
        <f t="shared" si="4"/>
        <v>2.5</v>
      </c>
      <c r="K30" s="34">
        <f t="shared" si="5"/>
        <v>22.5</v>
      </c>
      <c r="L30" s="24" t="s">
        <v>46</v>
      </c>
      <c r="M30" s="63" t="s">
        <v>306</v>
      </c>
      <c r="N30" s="89" t="s">
        <v>307</v>
      </c>
      <c r="O30" s="30" t="s">
        <v>308</v>
      </c>
    </row>
    <row r="31" spans="1:15" ht="57.75" customHeight="1">
      <c r="A31" s="56">
        <v>2.15</v>
      </c>
      <c r="B31" s="194"/>
      <c r="C31" s="16" t="s">
        <v>66</v>
      </c>
      <c r="D31" s="22" t="s">
        <v>262</v>
      </c>
      <c r="E31" s="49">
        <v>5</v>
      </c>
      <c r="F31" s="49">
        <v>5</v>
      </c>
      <c r="G31" s="50">
        <f t="shared" si="6"/>
        <v>25</v>
      </c>
      <c r="H31" s="22" t="s">
        <v>77</v>
      </c>
      <c r="I31" s="38">
        <v>0.1</v>
      </c>
      <c r="J31" s="47">
        <f t="shared" si="4"/>
        <v>2.5</v>
      </c>
      <c r="K31" s="34">
        <f t="shared" si="5"/>
        <v>22.5</v>
      </c>
      <c r="L31" s="24" t="s">
        <v>46</v>
      </c>
      <c r="M31" s="22" t="s">
        <v>79</v>
      </c>
      <c r="N31" s="89" t="s">
        <v>88</v>
      </c>
      <c r="O31" s="30" t="s">
        <v>309</v>
      </c>
    </row>
    <row r="32" spans="1:15" ht="51">
      <c r="A32" s="56">
        <v>2.16</v>
      </c>
      <c r="B32" s="195"/>
      <c r="C32" s="29" t="s">
        <v>92</v>
      </c>
      <c r="D32" s="22" t="s">
        <v>310</v>
      </c>
      <c r="E32" s="49">
        <v>5</v>
      </c>
      <c r="F32" s="49">
        <v>5</v>
      </c>
      <c r="G32" s="50">
        <f t="shared" si="6"/>
        <v>25</v>
      </c>
      <c r="H32" s="22" t="s">
        <v>76</v>
      </c>
      <c r="I32" s="38">
        <v>0.1</v>
      </c>
      <c r="J32" s="47">
        <f t="shared" si="4"/>
        <v>2.5</v>
      </c>
      <c r="K32" s="34">
        <f t="shared" si="5"/>
        <v>22.5</v>
      </c>
      <c r="L32" s="24" t="s">
        <v>46</v>
      </c>
      <c r="M32" s="22" t="s">
        <v>311</v>
      </c>
      <c r="N32" s="28" t="s">
        <v>88</v>
      </c>
      <c r="O32" s="30" t="s">
        <v>312</v>
      </c>
    </row>
    <row r="33" spans="1:15" ht="25.5" customHeight="1">
      <c r="A33" s="169" t="s">
        <v>313</v>
      </c>
      <c r="B33" s="180"/>
      <c r="C33" s="181"/>
      <c r="D33" s="180"/>
      <c r="E33" s="180"/>
      <c r="F33" s="180"/>
      <c r="G33" s="180"/>
      <c r="H33" s="181"/>
      <c r="I33" s="180"/>
      <c r="J33" s="180"/>
      <c r="K33" s="180"/>
      <c r="L33" s="180"/>
      <c r="M33" s="181"/>
      <c r="N33" s="180"/>
      <c r="O33" s="182"/>
    </row>
    <row r="34" spans="1:15" ht="51">
      <c r="A34" s="56">
        <v>3.1</v>
      </c>
      <c r="B34" s="172" t="s">
        <v>91</v>
      </c>
      <c r="C34" s="22" t="s">
        <v>314</v>
      </c>
      <c r="D34" s="22" t="s">
        <v>315</v>
      </c>
      <c r="E34" s="18">
        <v>5</v>
      </c>
      <c r="F34" s="18">
        <v>5</v>
      </c>
      <c r="G34" s="39">
        <f>E34*F34</f>
        <v>25</v>
      </c>
      <c r="H34" s="16" t="s">
        <v>120</v>
      </c>
      <c r="I34" s="33">
        <v>0.3</v>
      </c>
      <c r="J34" s="82">
        <f>G34*I34</f>
        <v>7.5</v>
      </c>
      <c r="K34" s="34">
        <f>G34-J34</f>
        <v>17.5</v>
      </c>
      <c r="L34" s="24" t="s">
        <v>176</v>
      </c>
      <c r="M34" s="61" t="s">
        <v>316</v>
      </c>
      <c r="N34" s="30" t="s">
        <v>94</v>
      </c>
      <c r="O34" s="30" t="s">
        <v>285</v>
      </c>
    </row>
    <row r="35" spans="1:15" ht="63.75">
      <c r="A35" s="56">
        <v>3.2</v>
      </c>
      <c r="B35" s="173"/>
      <c r="C35" s="22" t="s">
        <v>89</v>
      </c>
      <c r="D35" s="22" t="s">
        <v>317</v>
      </c>
      <c r="E35" s="18">
        <v>5</v>
      </c>
      <c r="F35" s="18">
        <v>4</v>
      </c>
      <c r="G35" s="39">
        <f>E35*F35</f>
        <v>20</v>
      </c>
      <c r="H35" s="16" t="s">
        <v>120</v>
      </c>
      <c r="I35" s="33">
        <v>0.3</v>
      </c>
      <c r="J35" s="82">
        <f>G35*I35</f>
        <v>6</v>
      </c>
      <c r="K35" s="42">
        <f>G35-J35</f>
        <v>14</v>
      </c>
      <c r="L35" s="24" t="s">
        <v>176</v>
      </c>
      <c r="M35" s="61" t="str">
        <f>M34</f>
        <v>Quarterly news letter
Mid-year publications (advertisement).</v>
      </c>
      <c r="N35" s="30" t="s">
        <v>94</v>
      </c>
      <c r="O35" s="30" t="s">
        <v>285</v>
      </c>
    </row>
    <row r="36" spans="1:15" ht="63.75">
      <c r="A36" s="56">
        <v>3.3</v>
      </c>
      <c r="B36" s="173"/>
      <c r="C36" s="22" t="s">
        <v>90</v>
      </c>
      <c r="D36" s="22" t="s">
        <v>318</v>
      </c>
      <c r="E36" s="18">
        <v>5</v>
      </c>
      <c r="F36" s="18">
        <v>5</v>
      </c>
      <c r="G36" s="39">
        <f>E36*F36</f>
        <v>25</v>
      </c>
      <c r="H36" s="16" t="s">
        <v>93</v>
      </c>
      <c r="I36" s="33">
        <v>0.3</v>
      </c>
      <c r="J36" s="82">
        <f>G36*I36</f>
        <v>7.5</v>
      </c>
      <c r="K36" s="34">
        <f>G36-J36</f>
        <v>17.5</v>
      </c>
      <c r="L36" s="24" t="s">
        <v>176</v>
      </c>
      <c r="M36" s="22" t="s">
        <v>178</v>
      </c>
      <c r="N36" s="44" t="s">
        <v>280</v>
      </c>
      <c r="O36" s="30" t="s">
        <v>109</v>
      </c>
    </row>
    <row r="37" spans="1:15" ht="102">
      <c r="A37" s="56">
        <v>3.4</v>
      </c>
      <c r="B37" s="174"/>
      <c r="C37" s="22" t="s">
        <v>179</v>
      </c>
      <c r="D37" s="22" t="s">
        <v>177</v>
      </c>
      <c r="E37" s="18">
        <v>5</v>
      </c>
      <c r="F37" s="18">
        <v>5</v>
      </c>
      <c r="G37" s="34">
        <f>E37*F37</f>
        <v>25</v>
      </c>
      <c r="H37" s="22" t="s">
        <v>233</v>
      </c>
      <c r="I37" s="33">
        <v>0.5</v>
      </c>
      <c r="J37" s="82">
        <f>G37*I37</f>
        <v>12.5</v>
      </c>
      <c r="K37" s="42">
        <f>G37-J37</f>
        <v>12.5</v>
      </c>
      <c r="L37" s="24" t="s">
        <v>46</v>
      </c>
      <c r="M37" s="29" t="s">
        <v>234</v>
      </c>
      <c r="N37" s="30" t="s">
        <v>94</v>
      </c>
      <c r="O37" s="30" t="s">
        <v>109</v>
      </c>
    </row>
    <row r="38" spans="1:15" ht="28.5" customHeight="1">
      <c r="A38" s="169" t="s">
        <v>95</v>
      </c>
      <c r="B38" s="180"/>
      <c r="C38" s="181"/>
      <c r="D38" s="180"/>
      <c r="E38" s="180"/>
      <c r="F38" s="180"/>
      <c r="G38" s="180"/>
      <c r="H38" s="181"/>
      <c r="I38" s="180"/>
      <c r="J38" s="180"/>
      <c r="K38" s="180"/>
      <c r="L38" s="180"/>
      <c r="M38" s="181"/>
      <c r="N38" s="180"/>
      <c r="O38" s="182"/>
    </row>
    <row r="39" spans="1:15" ht="72" customHeight="1">
      <c r="A39" s="56">
        <v>4.1</v>
      </c>
      <c r="B39" s="172" t="s">
        <v>50</v>
      </c>
      <c r="C39" s="31" t="s">
        <v>98</v>
      </c>
      <c r="D39" s="29" t="s">
        <v>218</v>
      </c>
      <c r="E39" s="18">
        <v>5</v>
      </c>
      <c r="F39" s="18">
        <v>5</v>
      </c>
      <c r="G39" s="34">
        <f aca="true" t="shared" si="7" ref="G39:G57">E39*F39</f>
        <v>25</v>
      </c>
      <c r="H39" s="18" t="s">
        <v>182</v>
      </c>
      <c r="I39" s="33">
        <v>0.3</v>
      </c>
      <c r="J39" s="47">
        <f aca="true" t="shared" si="8" ref="J39:J57">G39*I39</f>
        <v>7.5</v>
      </c>
      <c r="K39" s="34">
        <f aca="true" t="shared" si="9" ref="K39:K57">G39-J39</f>
        <v>17.5</v>
      </c>
      <c r="L39" s="24" t="s">
        <v>175</v>
      </c>
      <c r="M39" s="29" t="s">
        <v>319</v>
      </c>
      <c r="N39" s="30" t="s">
        <v>167</v>
      </c>
      <c r="O39" s="30" t="s">
        <v>320</v>
      </c>
    </row>
    <row r="40" spans="1:15" ht="38.25">
      <c r="A40" s="56">
        <v>4.2</v>
      </c>
      <c r="B40" s="173"/>
      <c r="C40" s="29" t="s">
        <v>97</v>
      </c>
      <c r="D40" s="29" t="s">
        <v>172</v>
      </c>
      <c r="E40" s="18">
        <v>4</v>
      </c>
      <c r="F40" s="18">
        <v>5</v>
      </c>
      <c r="G40" s="34">
        <f t="shared" si="7"/>
        <v>20</v>
      </c>
      <c r="H40" s="29" t="s">
        <v>171</v>
      </c>
      <c r="I40" s="33">
        <v>0.3</v>
      </c>
      <c r="J40" s="47">
        <f t="shared" si="8"/>
        <v>6</v>
      </c>
      <c r="K40" s="42">
        <f t="shared" si="9"/>
        <v>14</v>
      </c>
      <c r="L40" s="24" t="s">
        <v>46</v>
      </c>
      <c r="M40" s="29" t="s">
        <v>166</v>
      </c>
      <c r="N40" s="30" t="s">
        <v>167</v>
      </c>
      <c r="O40" s="30" t="s">
        <v>184</v>
      </c>
    </row>
    <row r="41" spans="1:15" ht="75.75" customHeight="1">
      <c r="A41" s="56">
        <v>4.3</v>
      </c>
      <c r="B41" s="173"/>
      <c r="C41" s="29" t="s">
        <v>180</v>
      </c>
      <c r="D41" s="29" t="s">
        <v>181</v>
      </c>
      <c r="E41" s="18">
        <v>5</v>
      </c>
      <c r="F41" s="18">
        <v>5</v>
      </c>
      <c r="G41" s="34">
        <f t="shared" si="7"/>
        <v>25</v>
      </c>
      <c r="H41" s="29" t="s">
        <v>182</v>
      </c>
      <c r="I41" s="33">
        <v>0.3</v>
      </c>
      <c r="J41" s="47">
        <f t="shared" si="8"/>
        <v>7.5</v>
      </c>
      <c r="K41" s="34">
        <f t="shared" si="9"/>
        <v>17.5</v>
      </c>
      <c r="L41" s="24" t="s">
        <v>46</v>
      </c>
      <c r="M41" s="29" t="s">
        <v>183</v>
      </c>
      <c r="N41" s="30" t="s">
        <v>167</v>
      </c>
      <c r="O41" s="30" t="s">
        <v>184</v>
      </c>
    </row>
    <row r="42" spans="1:15" ht="104.25" customHeight="1">
      <c r="A42" s="56">
        <v>4.4</v>
      </c>
      <c r="B42" s="173"/>
      <c r="C42" s="29" t="s">
        <v>96</v>
      </c>
      <c r="D42" s="29" t="s">
        <v>218</v>
      </c>
      <c r="E42" s="18">
        <v>4</v>
      </c>
      <c r="F42" s="18">
        <v>5</v>
      </c>
      <c r="G42" s="34">
        <f t="shared" si="7"/>
        <v>20</v>
      </c>
      <c r="H42" s="29" t="s">
        <v>197</v>
      </c>
      <c r="I42" s="33">
        <v>0.2</v>
      </c>
      <c r="J42" s="47">
        <f t="shared" si="8"/>
        <v>4</v>
      </c>
      <c r="K42" s="34">
        <f t="shared" si="9"/>
        <v>16</v>
      </c>
      <c r="L42" s="24" t="s">
        <v>175</v>
      </c>
      <c r="M42" s="31" t="s">
        <v>198</v>
      </c>
      <c r="N42" s="30" t="s">
        <v>167</v>
      </c>
      <c r="O42" s="30" t="s">
        <v>191</v>
      </c>
    </row>
    <row r="43" spans="1:15" ht="24.75" customHeight="1">
      <c r="A43" s="169" t="s">
        <v>99</v>
      </c>
      <c r="B43" s="180"/>
      <c r="C43" s="181"/>
      <c r="D43" s="180"/>
      <c r="E43" s="180"/>
      <c r="F43" s="180"/>
      <c r="G43" s="180"/>
      <c r="H43" s="181"/>
      <c r="I43" s="180"/>
      <c r="J43" s="180"/>
      <c r="K43" s="180"/>
      <c r="L43" s="180"/>
      <c r="M43" s="181"/>
      <c r="N43" s="180"/>
      <c r="O43" s="182"/>
    </row>
    <row r="44" spans="1:15" ht="233.25" customHeight="1">
      <c r="A44" s="56">
        <v>5.1</v>
      </c>
      <c r="B44" s="112"/>
      <c r="C44" s="55" t="s">
        <v>220</v>
      </c>
      <c r="D44" s="37" t="s">
        <v>200</v>
      </c>
      <c r="E44" s="18">
        <v>5</v>
      </c>
      <c r="F44" s="18">
        <v>5</v>
      </c>
      <c r="G44" s="34">
        <v>25</v>
      </c>
      <c r="H44" s="37" t="s">
        <v>223</v>
      </c>
      <c r="I44" s="33">
        <v>0.3</v>
      </c>
      <c r="J44" s="115">
        <v>7.5</v>
      </c>
      <c r="K44" s="34">
        <v>17.5</v>
      </c>
      <c r="L44" s="24" t="s">
        <v>46</v>
      </c>
      <c r="M44" s="32" t="s">
        <v>266</v>
      </c>
      <c r="N44" s="30" t="s">
        <v>222</v>
      </c>
      <c r="O44" s="30" t="s">
        <v>109</v>
      </c>
    </row>
    <row r="45" spans="1:15" ht="166.5" customHeight="1">
      <c r="A45" s="56">
        <v>5.2</v>
      </c>
      <c r="B45" s="113"/>
      <c r="C45" s="55" t="s">
        <v>340</v>
      </c>
      <c r="D45" s="55" t="s">
        <v>341</v>
      </c>
      <c r="E45" s="18"/>
      <c r="F45" s="18"/>
      <c r="G45" s="34"/>
      <c r="H45" s="55" t="s">
        <v>342</v>
      </c>
      <c r="I45" s="33"/>
      <c r="J45" s="115"/>
      <c r="K45" s="34"/>
      <c r="L45" s="24"/>
      <c r="M45" s="32" t="s">
        <v>343</v>
      </c>
      <c r="N45" s="30"/>
      <c r="O45" s="116">
        <v>42552</v>
      </c>
    </row>
    <row r="46" spans="1:15" ht="117" customHeight="1">
      <c r="A46" s="56">
        <v>5.3</v>
      </c>
      <c r="B46" s="113"/>
      <c r="C46" s="41" t="s">
        <v>221</v>
      </c>
      <c r="D46" s="32" t="s">
        <v>224</v>
      </c>
      <c r="E46" s="18">
        <v>5</v>
      </c>
      <c r="F46" s="18">
        <v>5</v>
      </c>
      <c r="G46" s="34">
        <v>25</v>
      </c>
      <c r="H46" s="32" t="s">
        <v>225</v>
      </c>
      <c r="I46" s="33">
        <v>0.5</v>
      </c>
      <c r="J46" s="115">
        <v>12.5</v>
      </c>
      <c r="K46" s="42">
        <v>12.5</v>
      </c>
      <c r="L46" s="36" t="s">
        <v>46</v>
      </c>
      <c r="M46" s="91" t="s">
        <v>267</v>
      </c>
      <c r="N46" s="30" t="s">
        <v>246</v>
      </c>
      <c r="O46" s="30" t="s">
        <v>109</v>
      </c>
    </row>
    <row r="47" spans="1:15" ht="109.5" customHeight="1">
      <c r="A47" s="56">
        <v>5.4</v>
      </c>
      <c r="B47" s="113"/>
      <c r="C47" s="32" t="s">
        <v>226</v>
      </c>
      <c r="D47" s="32" t="s">
        <v>227</v>
      </c>
      <c r="E47" s="18">
        <v>5</v>
      </c>
      <c r="F47" s="18">
        <v>5</v>
      </c>
      <c r="G47" s="34">
        <v>25</v>
      </c>
      <c r="H47" s="32" t="s">
        <v>228</v>
      </c>
      <c r="I47" s="33">
        <v>0.3</v>
      </c>
      <c r="J47" s="115">
        <v>7.5</v>
      </c>
      <c r="K47" s="34">
        <v>17.5</v>
      </c>
      <c r="L47" s="36" t="s">
        <v>46</v>
      </c>
      <c r="M47" s="91" t="s">
        <v>268</v>
      </c>
      <c r="N47" s="30" t="s">
        <v>246</v>
      </c>
      <c r="O47" s="30" t="s">
        <v>52</v>
      </c>
    </row>
    <row r="48" spans="1:15" ht="48" customHeight="1">
      <c r="A48" s="56">
        <v>5.6</v>
      </c>
      <c r="B48" s="113"/>
      <c r="C48" s="32" t="s">
        <v>229</v>
      </c>
      <c r="D48" s="41" t="s">
        <v>185</v>
      </c>
      <c r="E48" s="18">
        <v>5</v>
      </c>
      <c r="F48" s="18">
        <v>4</v>
      </c>
      <c r="G48" s="34">
        <v>20</v>
      </c>
      <c r="H48" s="32" t="s">
        <v>231</v>
      </c>
      <c r="I48" s="33">
        <v>0.5</v>
      </c>
      <c r="J48" s="115">
        <v>10</v>
      </c>
      <c r="K48" s="42">
        <v>10</v>
      </c>
      <c r="L48" s="36" t="s">
        <v>46</v>
      </c>
      <c r="M48" s="32" t="s">
        <v>232</v>
      </c>
      <c r="N48" s="30" t="s">
        <v>246</v>
      </c>
      <c r="O48" s="35" t="s">
        <v>52</v>
      </c>
    </row>
    <row r="49" spans="1:15" ht="76.5">
      <c r="A49" s="56">
        <v>5.7</v>
      </c>
      <c r="B49" s="114"/>
      <c r="C49" s="41" t="s">
        <v>269</v>
      </c>
      <c r="D49" s="41" t="s">
        <v>230</v>
      </c>
      <c r="E49" s="18">
        <v>5</v>
      </c>
      <c r="F49" s="18">
        <v>5</v>
      </c>
      <c r="G49" s="34">
        <v>25</v>
      </c>
      <c r="H49" s="32" t="s">
        <v>344</v>
      </c>
      <c r="I49" s="33">
        <v>0.3</v>
      </c>
      <c r="J49" s="115">
        <v>7.5</v>
      </c>
      <c r="K49" s="34">
        <v>17.5</v>
      </c>
      <c r="L49" s="36" t="s">
        <v>175</v>
      </c>
      <c r="M49" s="32" t="s">
        <v>345</v>
      </c>
      <c r="N49" s="30" t="s">
        <v>246</v>
      </c>
      <c r="O49" s="35" t="s">
        <v>184</v>
      </c>
    </row>
    <row r="50" spans="1:15" ht="23.25" customHeight="1">
      <c r="A50" s="169" t="s">
        <v>100</v>
      </c>
      <c r="B50" s="180"/>
      <c r="C50" s="181"/>
      <c r="D50" s="180"/>
      <c r="E50" s="180"/>
      <c r="F50" s="180"/>
      <c r="G50" s="180"/>
      <c r="H50" s="181"/>
      <c r="I50" s="180"/>
      <c r="J50" s="180"/>
      <c r="K50" s="180"/>
      <c r="L50" s="180"/>
      <c r="M50" s="181"/>
      <c r="N50" s="180"/>
      <c r="O50" s="182"/>
    </row>
    <row r="51" spans="1:15" ht="155.25" customHeight="1">
      <c r="A51" s="56">
        <v>6.1</v>
      </c>
      <c r="B51" s="172" t="s">
        <v>106</v>
      </c>
      <c r="C51" s="37" t="s">
        <v>101</v>
      </c>
      <c r="D51" s="55" t="s">
        <v>321</v>
      </c>
      <c r="E51" s="18">
        <v>5</v>
      </c>
      <c r="F51" s="18">
        <v>5</v>
      </c>
      <c r="G51" s="34">
        <f t="shared" si="7"/>
        <v>25</v>
      </c>
      <c r="H51" s="32" t="s">
        <v>107</v>
      </c>
      <c r="I51" s="33">
        <v>0.5</v>
      </c>
      <c r="J51" s="47">
        <f t="shared" si="8"/>
        <v>12.5</v>
      </c>
      <c r="K51" s="42">
        <f t="shared" si="9"/>
        <v>12.5</v>
      </c>
      <c r="L51" s="36" t="s">
        <v>46</v>
      </c>
      <c r="M51" s="32" t="s">
        <v>108</v>
      </c>
      <c r="N51" s="35" t="s">
        <v>94</v>
      </c>
      <c r="O51" s="35" t="s">
        <v>285</v>
      </c>
    </row>
    <row r="52" spans="1:15" ht="51">
      <c r="A52" s="56">
        <v>6.2</v>
      </c>
      <c r="B52" s="173"/>
      <c r="C52" s="32" t="s">
        <v>102</v>
      </c>
      <c r="D52" s="55" t="s">
        <v>177</v>
      </c>
      <c r="E52" s="18">
        <v>5</v>
      </c>
      <c r="F52" s="18">
        <v>5</v>
      </c>
      <c r="G52" s="34">
        <f t="shared" si="7"/>
        <v>25</v>
      </c>
      <c r="H52" s="32" t="s">
        <v>110</v>
      </c>
      <c r="I52" s="33">
        <v>0.3</v>
      </c>
      <c r="J52" s="47">
        <f t="shared" si="8"/>
        <v>7.5</v>
      </c>
      <c r="K52" s="34">
        <f t="shared" si="9"/>
        <v>17.5</v>
      </c>
      <c r="L52" s="36" t="s">
        <v>46</v>
      </c>
      <c r="M52" s="32" t="s">
        <v>111</v>
      </c>
      <c r="N52" s="35" t="s">
        <v>114</v>
      </c>
      <c r="O52" s="35" t="s">
        <v>109</v>
      </c>
    </row>
    <row r="53" spans="1:15" ht="66" customHeight="1">
      <c r="A53" s="56">
        <v>6.3</v>
      </c>
      <c r="B53" s="173"/>
      <c r="C53" s="37" t="s">
        <v>103</v>
      </c>
      <c r="D53" s="55" t="s">
        <v>186</v>
      </c>
      <c r="E53" s="18">
        <v>5</v>
      </c>
      <c r="F53" s="18">
        <v>5</v>
      </c>
      <c r="G53" s="34">
        <f t="shared" si="7"/>
        <v>25</v>
      </c>
      <c r="H53" s="32" t="s">
        <v>112</v>
      </c>
      <c r="I53" s="33">
        <v>0.5</v>
      </c>
      <c r="J53" s="47">
        <f t="shared" si="8"/>
        <v>12.5</v>
      </c>
      <c r="K53" s="42">
        <f t="shared" si="9"/>
        <v>12.5</v>
      </c>
      <c r="L53" s="36" t="s">
        <v>46</v>
      </c>
      <c r="M53" s="55" t="s">
        <v>113</v>
      </c>
      <c r="N53" s="35" t="s">
        <v>88</v>
      </c>
      <c r="O53" s="35" t="s">
        <v>109</v>
      </c>
    </row>
    <row r="54" spans="1:15" ht="63.75">
      <c r="A54" s="56">
        <v>6.4</v>
      </c>
      <c r="B54" s="173"/>
      <c r="C54" s="37" t="s">
        <v>104</v>
      </c>
      <c r="D54" s="55" t="s">
        <v>186</v>
      </c>
      <c r="E54" s="18">
        <v>4</v>
      </c>
      <c r="F54" s="18">
        <v>5</v>
      </c>
      <c r="G54" s="34">
        <f t="shared" si="7"/>
        <v>20</v>
      </c>
      <c r="H54" s="32" t="s">
        <v>115</v>
      </c>
      <c r="I54" s="33">
        <v>0.3</v>
      </c>
      <c r="J54" s="47">
        <f t="shared" si="8"/>
        <v>6</v>
      </c>
      <c r="K54" s="42">
        <f t="shared" si="9"/>
        <v>14</v>
      </c>
      <c r="L54" s="36" t="s">
        <v>46</v>
      </c>
      <c r="M54" s="32" t="s">
        <v>116</v>
      </c>
      <c r="N54" s="35" t="s">
        <v>117</v>
      </c>
      <c r="O54" s="35" t="s">
        <v>109</v>
      </c>
    </row>
    <row r="55" spans="1:15" ht="97.5" customHeight="1">
      <c r="A55" s="56">
        <v>6.5</v>
      </c>
      <c r="B55" s="173"/>
      <c r="C55" s="37" t="s">
        <v>105</v>
      </c>
      <c r="D55" s="55" t="s">
        <v>186</v>
      </c>
      <c r="E55" s="18">
        <v>5</v>
      </c>
      <c r="F55" s="18">
        <v>5</v>
      </c>
      <c r="G55" s="34">
        <f t="shared" si="7"/>
        <v>25</v>
      </c>
      <c r="H55" s="55" t="s">
        <v>120</v>
      </c>
      <c r="I55" s="33">
        <v>0.1</v>
      </c>
      <c r="J55" s="47">
        <f t="shared" si="8"/>
        <v>2.5</v>
      </c>
      <c r="K55" s="34">
        <f t="shared" si="9"/>
        <v>22.5</v>
      </c>
      <c r="L55" s="36" t="s">
        <v>46</v>
      </c>
      <c r="M55" s="32" t="s">
        <v>118</v>
      </c>
      <c r="N55" s="35" t="s">
        <v>119</v>
      </c>
      <c r="O55" s="35" t="s">
        <v>109</v>
      </c>
    </row>
    <row r="56" spans="1:15" ht="24" customHeight="1">
      <c r="A56" s="169" t="s">
        <v>121</v>
      </c>
      <c r="B56" s="180"/>
      <c r="C56" s="181"/>
      <c r="D56" s="180"/>
      <c r="E56" s="180"/>
      <c r="F56" s="180"/>
      <c r="G56" s="180"/>
      <c r="H56" s="181"/>
      <c r="I56" s="180"/>
      <c r="J56" s="180"/>
      <c r="K56" s="180"/>
      <c r="L56" s="180"/>
      <c r="M56" s="181"/>
      <c r="N56" s="181"/>
      <c r="O56" s="184"/>
    </row>
    <row r="57" spans="1:15" ht="42" customHeight="1">
      <c r="A57" s="56">
        <v>7.1</v>
      </c>
      <c r="B57" s="175" t="s">
        <v>238</v>
      </c>
      <c r="C57" s="37" t="s">
        <v>122</v>
      </c>
      <c r="D57" s="37" t="s">
        <v>235</v>
      </c>
      <c r="E57" s="18">
        <v>5</v>
      </c>
      <c r="F57" s="18">
        <v>5</v>
      </c>
      <c r="G57" s="34">
        <f t="shared" si="7"/>
        <v>25</v>
      </c>
      <c r="H57" s="55" t="s">
        <v>240</v>
      </c>
      <c r="I57" s="33">
        <v>0.3</v>
      </c>
      <c r="J57" s="28">
        <f t="shared" si="8"/>
        <v>7.5</v>
      </c>
      <c r="K57" s="34">
        <f t="shared" si="9"/>
        <v>17.5</v>
      </c>
      <c r="L57" s="35" t="s">
        <v>175</v>
      </c>
      <c r="M57" s="37" t="s">
        <v>241</v>
      </c>
      <c r="N57" s="35" t="s">
        <v>246</v>
      </c>
      <c r="O57" s="35" t="s">
        <v>52</v>
      </c>
    </row>
    <row r="58" spans="1:15" ht="130.5" customHeight="1">
      <c r="A58" s="56">
        <v>7.3</v>
      </c>
      <c r="B58" s="176"/>
      <c r="C58" s="37" t="s">
        <v>123</v>
      </c>
      <c r="D58" s="37" t="s">
        <v>235</v>
      </c>
      <c r="E58" s="18">
        <v>5</v>
      </c>
      <c r="F58" s="18">
        <v>5</v>
      </c>
      <c r="G58" s="34">
        <f>E58*F58</f>
        <v>25</v>
      </c>
      <c r="H58" s="55" t="s">
        <v>239</v>
      </c>
      <c r="I58" s="38">
        <v>0.5</v>
      </c>
      <c r="J58" s="28">
        <f>G58*I58</f>
        <v>12.5</v>
      </c>
      <c r="K58" s="42">
        <f>G58-J58</f>
        <v>12.5</v>
      </c>
      <c r="L58" s="35" t="s">
        <v>175</v>
      </c>
      <c r="M58" s="37" t="s">
        <v>270</v>
      </c>
      <c r="N58" s="35" t="s">
        <v>246</v>
      </c>
      <c r="O58" s="35" t="s">
        <v>109</v>
      </c>
    </row>
    <row r="59" spans="1:15" ht="38.25">
      <c r="A59" s="56"/>
      <c r="B59" s="176"/>
      <c r="C59" s="37" t="s">
        <v>243</v>
      </c>
      <c r="D59" s="37" t="s">
        <v>200</v>
      </c>
      <c r="E59" s="18">
        <v>5</v>
      </c>
      <c r="F59" s="18">
        <v>5</v>
      </c>
      <c r="G59" s="34">
        <f>E59*F59</f>
        <v>25</v>
      </c>
      <c r="H59" s="55" t="s">
        <v>242</v>
      </c>
      <c r="I59" s="38">
        <v>0.1</v>
      </c>
      <c r="J59" s="82">
        <f>G59*I59</f>
        <v>2.5</v>
      </c>
      <c r="K59" s="34">
        <f>G59-J59</f>
        <v>22.5</v>
      </c>
      <c r="L59" s="35" t="s">
        <v>46</v>
      </c>
      <c r="M59" s="37" t="s">
        <v>322</v>
      </c>
      <c r="N59" s="35" t="s">
        <v>246</v>
      </c>
      <c r="O59" s="35" t="s">
        <v>109</v>
      </c>
    </row>
    <row r="60" spans="1:15" ht="102">
      <c r="A60" s="56">
        <v>7.5</v>
      </c>
      <c r="B60" s="176"/>
      <c r="C60" s="37" t="s">
        <v>124</v>
      </c>
      <c r="D60" s="37" t="s">
        <v>200</v>
      </c>
      <c r="E60" s="18">
        <v>5</v>
      </c>
      <c r="F60" s="18">
        <v>5</v>
      </c>
      <c r="G60" s="34">
        <f>E60*F60</f>
        <v>25</v>
      </c>
      <c r="H60" s="60" t="s">
        <v>244</v>
      </c>
      <c r="I60" s="38">
        <v>0.5</v>
      </c>
      <c r="J60" s="28">
        <f>G60*I60</f>
        <v>12.5</v>
      </c>
      <c r="K60" s="42">
        <f>G60-J60</f>
        <v>12.5</v>
      </c>
      <c r="L60" s="35" t="s">
        <v>46</v>
      </c>
      <c r="M60" s="60" t="s">
        <v>323</v>
      </c>
      <c r="N60" s="35" t="s">
        <v>246</v>
      </c>
      <c r="O60" s="35" t="s">
        <v>52</v>
      </c>
    </row>
    <row r="61" spans="1:15" ht="114.75">
      <c r="A61" s="56">
        <v>7.6</v>
      </c>
      <c r="B61" s="176"/>
      <c r="C61" s="37" t="s">
        <v>324</v>
      </c>
      <c r="D61" s="37" t="s">
        <v>200</v>
      </c>
      <c r="E61" s="18">
        <v>4</v>
      </c>
      <c r="F61" s="18">
        <v>5</v>
      </c>
      <c r="G61" s="34">
        <f>E61*F61</f>
        <v>20</v>
      </c>
      <c r="H61" s="60" t="s">
        <v>245</v>
      </c>
      <c r="I61" s="38">
        <v>0.5</v>
      </c>
      <c r="J61" s="87">
        <f>G61*I61</f>
        <v>10</v>
      </c>
      <c r="K61" s="42">
        <f>G61-J61</f>
        <v>10</v>
      </c>
      <c r="L61" s="35" t="s">
        <v>46</v>
      </c>
      <c r="M61" s="60" t="s">
        <v>247</v>
      </c>
      <c r="N61" s="35" t="s">
        <v>246</v>
      </c>
      <c r="O61" s="35" t="s">
        <v>109</v>
      </c>
    </row>
    <row r="62" spans="1:15" ht="102">
      <c r="A62" s="56">
        <v>7.7</v>
      </c>
      <c r="B62" s="206"/>
      <c r="C62" s="37" t="s">
        <v>125</v>
      </c>
      <c r="D62" s="37" t="s">
        <v>200</v>
      </c>
      <c r="E62" s="18">
        <v>5</v>
      </c>
      <c r="F62" s="18">
        <v>5</v>
      </c>
      <c r="G62" s="34">
        <f>E62*F62</f>
        <v>25</v>
      </c>
      <c r="H62" s="60" t="s">
        <v>237</v>
      </c>
      <c r="I62" s="38">
        <v>0.5</v>
      </c>
      <c r="J62" s="28">
        <f>G62*I62</f>
        <v>12.5</v>
      </c>
      <c r="K62" s="42">
        <f>G62-J62</f>
        <v>12.5</v>
      </c>
      <c r="L62" s="35" t="s">
        <v>46</v>
      </c>
      <c r="M62" s="60" t="s">
        <v>236</v>
      </c>
      <c r="N62" s="35" t="s">
        <v>246</v>
      </c>
      <c r="O62" s="35" t="s">
        <v>325</v>
      </c>
    </row>
    <row r="63" spans="1:15" ht="23.25" customHeight="1">
      <c r="A63" s="169" t="s">
        <v>126</v>
      </c>
      <c r="B63" s="180"/>
      <c r="C63" s="183"/>
      <c r="D63" s="180"/>
      <c r="E63" s="180"/>
      <c r="F63" s="180"/>
      <c r="G63" s="180"/>
      <c r="H63" s="181"/>
      <c r="I63" s="180"/>
      <c r="J63" s="180"/>
      <c r="K63" s="180"/>
      <c r="L63" s="180"/>
      <c r="M63" s="181"/>
      <c r="N63" s="181"/>
      <c r="O63" s="184"/>
    </row>
    <row r="64" spans="1:15" ht="97.5" customHeight="1">
      <c r="A64" s="56">
        <v>8.1</v>
      </c>
      <c r="B64" s="175" t="s">
        <v>127</v>
      </c>
      <c r="C64" s="37" t="s">
        <v>326</v>
      </c>
      <c r="D64" s="41" t="s">
        <v>327</v>
      </c>
      <c r="E64" s="18">
        <v>5</v>
      </c>
      <c r="F64" s="18">
        <v>5</v>
      </c>
      <c r="G64" s="39">
        <f>E64*F64</f>
        <v>25</v>
      </c>
      <c r="H64" s="59" t="s">
        <v>328</v>
      </c>
      <c r="I64" s="33">
        <v>0.3</v>
      </c>
      <c r="J64" s="28">
        <f>G64*I64</f>
        <v>7.5</v>
      </c>
      <c r="K64" s="34">
        <f>G64-J64</f>
        <v>17.5</v>
      </c>
      <c r="L64" s="40" t="s">
        <v>175</v>
      </c>
      <c r="M64" s="60" t="s">
        <v>131</v>
      </c>
      <c r="N64" s="40" t="s">
        <v>132</v>
      </c>
      <c r="O64" s="40" t="s">
        <v>285</v>
      </c>
    </row>
    <row r="65" spans="1:15" ht="96" customHeight="1">
      <c r="A65" s="56">
        <v>8.2</v>
      </c>
      <c r="B65" s="176"/>
      <c r="C65" s="37" t="s">
        <v>128</v>
      </c>
      <c r="D65" s="55" t="s">
        <v>186</v>
      </c>
      <c r="E65" s="18">
        <v>4</v>
      </c>
      <c r="F65" s="18">
        <v>5</v>
      </c>
      <c r="G65" s="39">
        <f>E65*F65</f>
        <v>20</v>
      </c>
      <c r="H65" s="60" t="s">
        <v>130</v>
      </c>
      <c r="I65" s="33">
        <v>0.3</v>
      </c>
      <c r="J65" s="28">
        <f>G65*I65</f>
        <v>6</v>
      </c>
      <c r="K65" s="34">
        <f>G65-J65</f>
        <v>14</v>
      </c>
      <c r="L65" s="40" t="s">
        <v>46</v>
      </c>
      <c r="M65" s="60" t="s">
        <v>133</v>
      </c>
      <c r="N65" s="40" t="s">
        <v>246</v>
      </c>
      <c r="O65" s="40" t="s">
        <v>285</v>
      </c>
    </row>
    <row r="66" spans="1:15" ht="26.25" customHeight="1">
      <c r="A66" s="169" t="s">
        <v>129</v>
      </c>
      <c r="B66" s="180"/>
      <c r="C66" s="183"/>
      <c r="D66" s="180"/>
      <c r="E66" s="180"/>
      <c r="F66" s="180"/>
      <c r="G66" s="180"/>
      <c r="H66" s="183"/>
      <c r="I66" s="180"/>
      <c r="J66" s="180"/>
      <c r="K66" s="180"/>
      <c r="L66" s="180"/>
      <c r="M66" s="181"/>
      <c r="N66" s="181"/>
      <c r="O66" s="184"/>
    </row>
    <row r="67" spans="1:15" ht="102.75" customHeight="1">
      <c r="A67" s="56">
        <v>9.1</v>
      </c>
      <c r="B67" s="175" t="s">
        <v>136</v>
      </c>
      <c r="C67" s="41" t="s">
        <v>329</v>
      </c>
      <c r="D67" s="41" t="s">
        <v>330</v>
      </c>
      <c r="E67" s="18">
        <v>4</v>
      </c>
      <c r="F67" s="18">
        <v>5</v>
      </c>
      <c r="G67" s="39">
        <f>E67*F67</f>
        <v>20</v>
      </c>
      <c r="H67" s="20" t="s">
        <v>331</v>
      </c>
      <c r="I67" s="33">
        <v>0.3</v>
      </c>
      <c r="J67" s="28">
        <f>G67*I67</f>
        <v>6</v>
      </c>
      <c r="K67" s="42">
        <f>G67-J67</f>
        <v>14</v>
      </c>
      <c r="L67" s="40" t="s">
        <v>175</v>
      </c>
      <c r="M67" s="7" t="s">
        <v>137</v>
      </c>
      <c r="N67" s="35" t="s">
        <v>140</v>
      </c>
      <c r="O67" s="35" t="s">
        <v>191</v>
      </c>
    </row>
    <row r="68" spans="1:15" ht="91.5" customHeight="1">
      <c r="A68" s="56">
        <v>9.2</v>
      </c>
      <c r="B68" s="176"/>
      <c r="C68" s="41" t="s">
        <v>135</v>
      </c>
      <c r="D68" s="41" t="s">
        <v>196</v>
      </c>
      <c r="E68" s="18">
        <v>5</v>
      </c>
      <c r="F68" s="18">
        <v>5</v>
      </c>
      <c r="G68" s="39">
        <f>E68*F68</f>
        <v>25</v>
      </c>
      <c r="H68" s="20" t="s">
        <v>120</v>
      </c>
      <c r="I68" s="33">
        <v>0.1</v>
      </c>
      <c r="J68" s="28">
        <f>G68*I68</f>
        <v>2.5</v>
      </c>
      <c r="K68" s="34">
        <f>G68-J68</f>
        <v>22.5</v>
      </c>
      <c r="L68" s="40" t="s">
        <v>175</v>
      </c>
      <c r="M68" s="20" t="s">
        <v>138</v>
      </c>
      <c r="N68" s="35" t="s">
        <v>140</v>
      </c>
      <c r="O68" s="35" t="s">
        <v>191</v>
      </c>
    </row>
    <row r="69" spans="1:15" ht="99" customHeight="1">
      <c r="A69" s="56">
        <v>9.3</v>
      </c>
      <c r="B69" s="176"/>
      <c r="C69" s="41" t="s">
        <v>134</v>
      </c>
      <c r="D69" s="41" t="s">
        <v>187</v>
      </c>
      <c r="E69" s="18">
        <v>5</v>
      </c>
      <c r="F69" s="18">
        <v>5</v>
      </c>
      <c r="G69" s="39">
        <f>E69*F69</f>
        <v>25</v>
      </c>
      <c r="H69" s="31" t="s">
        <v>194</v>
      </c>
      <c r="I69" s="33">
        <v>0.3</v>
      </c>
      <c r="J69" s="28">
        <f>G69*I69</f>
        <v>7.5</v>
      </c>
      <c r="K69" s="34">
        <f>G69-J69</f>
        <v>17.5</v>
      </c>
      <c r="L69" s="40" t="s">
        <v>175</v>
      </c>
      <c r="M69" s="20" t="s">
        <v>139</v>
      </c>
      <c r="N69" s="35" t="s">
        <v>140</v>
      </c>
      <c r="O69" s="35" t="s">
        <v>191</v>
      </c>
    </row>
    <row r="70" spans="1:15" ht="64.5" customHeight="1">
      <c r="A70" s="56">
        <v>9.4</v>
      </c>
      <c r="B70" s="176"/>
      <c r="C70" s="41" t="s">
        <v>188</v>
      </c>
      <c r="D70" s="41" t="s">
        <v>187</v>
      </c>
      <c r="E70" s="18">
        <v>5</v>
      </c>
      <c r="F70" s="18">
        <v>5</v>
      </c>
      <c r="G70" s="39">
        <f>E70*F70</f>
        <v>25</v>
      </c>
      <c r="H70" s="41" t="s">
        <v>189</v>
      </c>
      <c r="I70" s="33">
        <v>0.3</v>
      </c>
      <c r="J70" s="48">
        <f>G70*I70</f>
        <v>7.5</v>
      </c>
      <c r="K70" s="34">
        <f>G70-J70</f>
        <v>17.5</v>
      </c>
      <c r="L70" s="40" t="s">
        <v>175</v>
      </c>
      <c r="M70" s="20" t="s">
        <v>190</v>
      </c>
      <c r="N70" s="35" t="s">
        <v>140</v>
      </c>
      <c r="O70" s="35" t="s">
        <v>184</v>
      </c>
    </row>
    <row r="71" spans="1:15" ht="28.5" customHeight="1">
      <c r="A71" s="169" t="s">
        <v>141</v>
      </c>
      <c r="B71" s="180"/>
      <c r="C71" s="183"/>
      <c r="D71" s="185"/>
      <c r="E71" s="185"/>
      <c r="F71" s="185"/>
      <c r="G71" s="185"/>
      <c r="H71" s="183"/>
      <c r="I71" s="185"/>
      <c r="J71" s="185"/>
      <c r="K71" s="185"/>
      <c r="L71" s="185"/>
      <c r="M71" s="183"/>
      <c r="N71" s="183"/>
      <c r="O71" s="186"/>
    </row>
    <row r="72" spans="1:15" ht="89.25">
      <c r="A72" s="56">
        <v>10.1</v>
      </c>
      <c r="B72" s="175" t="s">
        <v>91</v>
      </c>
      <c r="C72" s="41" t="s">
        <v>332</v>
      </c>
      <c r="D72" s="41" t="s">
        <v>333</v>
      </c>
      <c r="E72" s="18">
        <v>5</v>
      </c>
      <c r="F72" s="18">
        <v>5</v>
      </c>
      <c r="G72" s="39">
        <f>E72*F72</f>
        <v>25</v>
      </c>
      <c r="H72" s="60" t="s">
        <v>335</v>
      </c>
      <c r="I72" s="33">
        <v>0.5</v>
      </c>
      <c r="J72" s="28">
        <f>G72*I72</f>
        <v>12.5</v>
      </c>
      <c r="K72" s="42">
        <f>G72-J72</f>
        <v>12.5</v>
      </c>
      <c r="L72" s="43" t="s">
        <v>46</v>
      </c>
      <c r="M72" s="60" t="s">
        <v>336</v>
      </c>
      <c r="N72" s="44" t="s">
        <v>151</v>
      </c>
      <c r="O72" s="44" t="s">
        <v>109</v>
      </c>
    </row>
    <row r="73" spans="1:15" ht="64.5" customHeight="1">
      <c r="A73" s="56">
        <v>10.2</v>
      </c>
      <c r="B73" s="176"/>
      <c r="C73" s="41" t="s">
        <v>142</v>
      </c>
      <c r="D73" s="41" t="s">
        <v>337</v>
      </c>
      <c r="E73" s="18">
        <v>5</v>
      </c>
      <c r="F73" s="18">
        <v>5</v>
      </c>
      <c r="G73" s="39">
        <f>E73*F73</f>
        <v>25</v>
      </c>
      <c r="H73" s="60" t="s">
        <v>120</v>
      </c>
      <c r="I73" s="33">
        <v>0.1</v>
      </c>
      <c r="J73" s="28">
        <f>G73*I73</f>
        <v>2.5</v>
      </c>
      <c r="K73" s="34">
        <f>G73-J73</f>
        <v>22.5</v>
      </c>
      <c r="L73" s="43" t="s">
        <v>46</v>
      </c>
      <c r="M73" s="60" t="s">
        <v>150</v>
      </c>
      <c r="N73" s="44" t="s">
        <v>334</v>
      </c>
      <c r="O73" s="44" t="s">
        <v>109</v>
      </c>
    </row>
    <row r="74" spans="1:15" ht="27" customHeight="1">
      <c r="A74" s="169" t="s">
        <v>143</v>
      </c>
      <c r="B74" s="170"/>
      <c r="C74" s="170"/>
      <c r="D74" s="170"/>
      <c r="E74" s="170"/>
      <c r="F74" s="170"/>
      <c r="G74" s="170"/>
      <c r="H74" s="170"/>
      <c r="I74" s="170"/>
      <c r="J74" s="170"/>
      <c r="K74" s="170"/>
      <c r="L74" s="170"/>
      <c r="M74" s="170"/>
      <c r="N74" s="170"/>
      <c r="O74" s="171"/>
    </row>
    <row r="75" spans="1:15" ht="92.25" customHeight="1">
      <c r="A75" s="57">
        <v>11.1</v>
      </c>
      <c r="B75" s="205" t="s">
        <v>338</v>
      </c>
      <c r="C75" s="45" t="s">
        <v>146</v>
      </c>
      <c r="D75" s="58" t="s">
        <v>200</v>
      </c>
      <c r="E75" s="18">
        <v>5</v>
      </c>
      <c r="F75" s="18">
        <v>5</v>
      </c>
      <c r="G75" s="39">
        <f>E75*F75</f>
        <v>25</v>
      </c>
      <c r="H75" s="60" t="s">
        <v>147</v>
      </c>
      <c r="I75" s="33">
        <v>0.3</v>
      </c>
      <c r="J75" s="28">
        <f>G75*I75</f>
        <v>7.5</v>
      </c>
      <c r="K75" s="34">
        <f>G75-J75</f>
        <v>17.5</v>
      </c>
      <c r="L75" s="43" t="s">
        <v>175</v>
      </c>
      <c r="M75" s="60" t="s">
        <v>149</v>
      </c>
      <c r="N75" s="44" t="s">
        <v>153</v>
      </c>
      <c r="O75" s="82" t="s">
        <v>184</v>
      </c>
    </row>
    <row r="76" spans="1:15" ht="103.5" customHeight="1">
      <c r="A76" s="57">
        <v>11.2</v>
      </c>
      <c r="B76" s="205"/>
      <c r="C76" s="45" t="s">
        <v>144</v>
      </c>
      <c r="D76" s="58" t="s">
        <v>200</v>
      </c>
      <c r="E76" s="18">
        <v>5</v>
      </c>
      <c r="F76" s="18">
        <v>5</v>
      </c>
      <c r="G76" s="39">
        <f>E76*F76</f>
        <v>25</v>
      </c>
      <c r="H76" s="60" t="s">
        <v>147</v>
      </c>
      <c r="I76" s="33">
        <v>0.3</v>
      </c>
      <c r="J76" s="28">
        <f>G76*I76</f>
        <v>7.5</v>
      </c>
      <c r="K76" s="34">
        <f>G76-J76</f>
        <v>17.5</v>
      </c>
      <c r="L76" s="43" t="s">
        <v>46</v>
      </c>
      <c r="M76" s="60" t="s">
        <v>152</v>
      </c>
      <c r="N76" s="28" t="s">
        <v>153</v>
      </c>
      <c r="O76" s="82" t="s">
        <v>184</v>
      </c>
    </row>
    <row r="77" spans="1:15" ht="76.5" customHeight="1">
      <c r="A77" s="57">
        <v>11.3</v>
      </c>
      <c r="B77" s="205"/>
      <c r="C77" s="45" t="s">
        <v>145</v>
      </c>
      <c r="D77" s="58" t="s">
        <v>200</v>
      </c>
      <c r="E77" s="18">
        <v>5</v>
      </c>
      <c r="F77" s="18">
        <v>5</v>
      </c>
      <c r="G77" s="39">
        <f>E77*F77</f>
        <v>25</v>
      </c>
      <c r="H77" s="60" t="s">
        <v>148</v>
      </c>
      <c r="I77" s="33">
        <v>0.5</v>
      </c>
      <c r="J77" s="28">
        <f>G77*I77</f>
        <v>12.5</v>
      </c>
      <c r="K77" s="42">
        <f>G77-J77</f>
        <v>12.5</v>
      </c>
      <c r="L77" s="43" t="s">
        <v>46</v>
      </c>
      <c r="M77" s="60" t="s">
        <v>154</v>
      </c>
      <c r="N77" s="28" t="s">
        <v>153</v>
      </c>
      <c r="O77" s="82" t="s">
        <v>109</v>
      </c>
    </row>
    <row r="78" spans="1:15" ht="78.75" customHeight="1">
      <c r="A78" s="57">
        <v>11.4</v>
      </c>
      <c r="B78" s="205"/>
      <c r="C78" s="45" t="s">
        <v>155</v>
      </c>
      <c r="D78" s="58" t="s">
        <v>200</v>
      </c>
      <c r="E78" s="18">
        <v>5</v>
      </c>
      <c r="F78" s="18">
        <v>5</v>
      </c>
      <c r="G78" s="39">
        <f>E78*F78</f>
        <v>25</v>
      </c>
      <c r="H78" s="60" t="s">
        <v>157</v>
      </c>
      <c r="I78" s="33">
        <v>0.3</v>
      </c>
      <c r="J78" s="28">
        <f>G78*I78</f>
        <v>7.5</v>
      </c>
      <c r="K78" s="34">
        <f>G78-J78</f>
        <v>17.5</v>
      </c>
      <c r="L78" s="43" t="s">
        <v>46</v>
      </c>
      <c r="M78" s="60" t="s">
        <v>159</v>
      </c>
      <c r="N78" s="28" t="s">
        <v>153</v>
      </c>
      <c r="O78" s="82" t="s">
        <v>109</v>
      </c>
    </row>
    <row r="79" spans="1:15" ht="51">
      <c r="A79" s="57">
        <v>11.5</v>
      </c>
      <c r="B79" s="205"/>
      <c r="C79" s="45" t="s">
        <v>156</v>
      </c>
      <c r="D79" s="58" t="s">
        <v>200</v>
      </c>
      <c r="E79" s="18">
        <v>5</v>
      </c>
      <c r="F79" s="18">
        <v>5</v>
      </c>
      <c r="G79" s="39">
        <f>E79*F79</f>
        <v>25</v>
      </c>
      <c r="H79" s="60" t="s">
        <v>147</v>
      </c>
      <c r="I79" s="33">
        <v>0.3</v>
      </c>
      <c r="J79" s="28">
        <f>G79*I79</f>
        <v>7.5</v>
      </c>
      <c r="K79" s="34">
        <f>G79-J79</f>
        <v>17.5</v>
      </c>
      <c r="L79" s="43" t="s">
        <v>46</v>
      </c>
      <c r="M79" s="60" t="s">
        <v>158</v>
      </c>
      <c r="N79" s="28" t="s">
        <v>153</v>
      </c>
      <c r="O79" s="82" t="s">
        <v>184</v>
      </c>
    </row>
    <row r="80" spans="1:15" ht="30.75" customHeight="1">
      <c r="A80" s="169" t="s">
        <v>160</v>
      </c>
      <c r="B80" s="180"/>
      <c r="C80" s="183"/>
      <c r="D80" s="180"/>
      <c r="E80" s="180"/>
      <c r="F80" s="180"/>
      <c r="G80" s="180"/>
      <c r="H80" s="183"/>
      <c r="I80" s="180"/>
      <c r="J80" s="180"/>
      <c r="K80" s="180"/>
      <c r="L80" s="180"/>
      <c r="M80" s="181"/>
      <c r="N80" s="181"/>
      <c r="O80" s="184"/>
    </row>
    <row r="81" spans="1:15" ht="76.5" customHeight="1">
      <c r="A81" s="57">
        <v>12.1</v>
      </c>
      <c r="B81" s="172" t="s">
        <v>161</v>
      </c>
      <c r="C81" s="37" t="s">
        <v>163</v>
      </c>
      <c r="D81" s="37" t="s">
        <v>201</v>
      </c>
      <c r="E81" s="18">
        <v>5</v>
      </c>
      <c r="F81" s="18">
        <v>5</v>
      </c>
      <c r="G81" s="39">
        <f>E81*F81</f>
        <v>25</v>
      </c>
      <c r="H81" s="58" t="s">
        <v>120</v>
      </c>
      <c r="I81" s="33">
        <v>0.3</v>
      </c>
      <c r="J81" s="28">
        <f>G81*I81</f>
        <v>7.5</v>
      </c>
      <c r="K81" s="34">
        <f>G81-J81</f>
        <v>17.5</v>
      </c>
      <c r="L81" s="43" t="s">
        <v>175</v>
      </c>
      <c r="M81" s="60" t="s">
        <v>346</v>
      </c>
      <c r="N81" s="53" t="s">
        <v>140</v>
      </c>
      <c r="O81" s="53" t="s">
        <v>191</v>
      </c>
    </row>
    <row r="82" spans="1:15" ht="89.25" customHeight="1">
      <c r="A82" s="57">
        <v>12.3</v>
      </c>
      <c r="B82" s="173"/>
      <c r="C82" s="37" t="s">
        <v>162</v>
      </c>
      <c r="D82" s="37" t="s">
        <v>218</v>
      </c>
      <c r="E82" s="18">
        <v>5</v>
      </c>
      <c r="F82" s="18">
        <v>5</v>
      </c>
      <c r="G82" s="39">
        <f>E82*F82</f>
        <v>25</v>
      </c>
      <c r="H82" s="59" t="s">
        <v>192</v>
      </c>
      <c r="I82" s="33">
        <v>0.3</v>
      </c>
      <c r="J82" s="28">
        <f>G82*I82</f>
        <v>7.5</v>
      </c>
      <c r="K82" s="34">
        <f>G82-J82</f>
        <v>17.5</v>
      </c>
      <c r="L82" s="43" t="s">
        <v>175</v>
      </c>
      <c r="M82" s="37" t="s">
        <v>347</v>
      </c>
      <c r="N82" s="53" t="s">
        <v>140</v>
      </c>
      <c r="O82" s="53" t="s">
        <v>191</v>
      </c>
    </row>
    <row r="83" spans="1:15" ht="204">
      <c r="A83" s="57">
        <v>12.4</v>
      </c>
      <c r="B83" s="174"/>
      <c r="C83" s="37" t="s">
        <v>217</v>
      </c>
      <c r="D83" s="32" t="s">
        <v>202</v>
      </c>
      <c r="E83" s="18">
        <v>5</v>
      </c>
      <c r="F83" s="18">
        <v>5</v>
      </c>
      <c r="G83" s="39">
        <f>E83*F83</f>
        <v>25</v>
      </c>
      <c r="H83" s="37" t="s">
        <v>195</v>
      </c>
      <c r="I83" s="33">
        <v>0.5</v>
      </c>
      <c r="J83" s="53">
        <f>G83*I83</f>
        <v>12.5</v>
      </c>
      <c r="K83" s="42">
        <f>G83-J83</f>
        <v>12.5</v>
      </c>
      <c r="L83" s="43" t="s">
        <v>46</v>
      </c>
      <c r="M83" s="37" t="s">
        <v>348</v>
      </c>
      <c r="N83" s="53" t="s">
        <v>140</v>
      </c>
      <c r="O83" s="53" t="s">
        <v>191</v>
      </c>
    </row>
    <row r="85" ht="12.75">
      <c r="H85" s="46" t="s">
        <v>9</v>
      </c>
    </row>
    <row r="88" ht="12.75">
      <c r="B88" s="46" t="s">
        <v>9</v>
      </c>
    </row>
  </sheetData>
  <sheetProtection/>
  <mergeCells count="25">
    <mergeCell ref="B75:B79"/>
    <mergeCell ref="B81:B83"/>
    <mergeCell ref="A50:O50"/>
    <mergeCell ref="B51:B55"/>
    <mergeCell ref="A56:O56"/>
    <mergeCell ref="A63:O63"/>
    <mergeCell ref="B57:B62"/>
    <mergeCell ref="B64:B65"/>
    <mergeCell ref="A80:O80"/>
    <mergeCell ref="B9:B15"/>
    <mergeCell ref="A43:O43"/>
    <mergeCell ref="A16:O16"/>
    <mergeCell ref="B17:B32"/>
    <mergeCell ref="A33:O33"/>
    <mergeCell ref="A1:O4"/>
    <mergeCell ref="A74:O74"/>
    <mergeCell ref="B34:B37"/>
    <mergeCell ref="B67:B70"/>
    <mergeCell ref="E6:G6"/>
    <mergeCell ref="A38:O38"/>
    <mergeCell ref="B39:B42"/>
    <mergeCell ref="A66:O66"/>
    <mergeCell ref="A71:O71"/>
    <mergeCell ref="B72:B73"/>
    <mergeCell ref="A8:O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Labour</dc:creator>
  <cp:keywords/>
  <dc:description/>
  <cp:lastModifiedBy>Ananias A.. Kgopa</cp:lastModifiedBy>
  <cp:lastPrinted>2010-08-02T09:00:28Z</cp:lastPrinted>
  <dcterms:created xsi:type="dcterms:W3CDTF">2010-03-08T01:46:47Z</dcterms:created>
  <dcterms:modified xsi:type="dcterms:W3CDTF">2016-05-16T13:11:24Z</dcterms:modified>
  <cp:category/>
  <cp:version/>
  <cp:contentType/>
  <cp:contentStatus/>
</cp:coreProperties>
</file>